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ikuchitoru\Documents\【運用中】JSPE 糖代謝委員会\メール理事会資料20260102\"/>
    </mc:Choice>
  </mc:AlternateContent>
  <xr:revisionPtr revIDLastSave="0" documentId="13_ncr:1_{DDB06E8F-D858-41AC-9336-CE0C98B0510B}" xr6:coauthVersionLast="47" xr6:coauthVersionMax="47" xr10:uidLastSave="{00000000-0000-0000-0000-000000000000}"/>
  <bookViews>
    <workbookView xWindow="-98" yWindow="-98" windowWidth="16395" windowHeight="10395" xr2:uid="{00000000-000D-0000-FFFF-FFFF00000000}"/>
  </bookViews>
  <sheets>
    <sheet name="留意事項" sheetId="13" r:id="rId1"/>
    <sheet name="必読　使用法と入力例" sheetId="12" r:id="rId2"/>
    <sheet name="入力フォーム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1" l="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9" i="11"/>
  <c r="F10" i="11" s="1"/>
  <c r="X8" i="11"/>
  <c r="N13" i="11"/>
  <c r="P13" i="11"/>
  <c r="X13" i="11"/>
  <c r="AC13" i="11"/>
  <c r="AL13" i="11"/>
  <c r="AM13" i="11" s="1"/>
  <c r="N14" i="11"/>
  <c r="P14" i="11"/>
  <c r="X14" i="11"/>
  <c r="AC14" i="11"/>
  <c r="AL14" i="11"/>
  <c r="AM14" i="11" s="1"/>
  <c r="N15" i="11"/>
  <c r="P15" i="11"/>
  <c r="X15" i="11"/>
  <c r="AC15" i="11"/>
  <c r="AL15" i="11"/>
  <c r="AM15" i="11" s="1"/>
  <c r="N16" i="11"/>
  <c r="P16" i="11"/>
  <c r="X16" i="11"/>
  <c r="AC16" i="11"/>
  <c r="AL16" i="11"/>
  <c r="AM16" i="11" s="1"/>
  <c r="N17" i="11"/>
  <c r="P17" i="11"/>
  <c r="X17" i="11"/>
  <c r="AC17" i="11"/>
  <c r="AL17" i="11"/>
  <c r="AM17" i="11" s="1"/>
  <c r="N18" i="11"/>
  <c r="P18" i="11"/>
  <c r="X18" i="11"/>
  <c r="AC18" i="11"/>
  <c r="AL18" i="11"/>
  <c r="AM18" i="11" s="1"/>
  <c r="N19" i="11"/>
  <c r="P19" i="11"/>
  <c r="X19" i="11"/>
  <c r="AC19" i="11"/>
  <c r="AL19" i="11"/>
  <c r="AM19" i="11" s="1"/>
  <c r="N20" i="11"/>
  <c r="P20" i="11"/>
  <c r="X20" i="11"/>
  <c r="AC20" i="11"/>
  <c r="AL20" i="11"/>
  <c r="AM20" i="11" s="1"/>
  <c r="N21" i="11"/>
  <c r="P21" i="11"/>
  <c r="X21" i="11"/>
  <c r="AC21" i="11"/>
  <c r="AL21" i="11"/>
  <c r="AM21" i="11" s="1"/>
  <c r="N22" i="11"/>
  <c r="P22" i="11"/>
  <c r="X22" i="11"/>
  <c r="AC22" i="11"/>
  <c r="AL22" i="11"/>
  <c r="AM22" i="11" s="1"/>
  <c r="N23" i="11"/>
  <c r="P23" i="11"/>
  <c r="X23" i="11"/>
  <c r="AC23" i="11"/>
  <c r="AL23" i="11"/>
  <c r="AM23" i="11" s="1"/>
  <c r="N24" i="11"/>
  <c r="P24" i="11"/>
  <c r="X24" i="11"/>
  <c r="AC24" i="11"/>
  <c r="AL24" i="11"/>
  <c r="AM24" i="11" s="1"/>
  <c r="N25" i="11"/>
  <c r="P25" i="11"/>
  <c r="X25" i="11"/>
  <c r="AC25" i="11"/>
  <c r="AL25" i="11"/>
  <c r="AM25" i="11" s="1"/>
  <c r="N26" i="11"/>
  <c r="P26" i="11"/>
  <c r="X26" i="11"/>
  <c r="AC26" i="11"/>
  <c r="AL26" i="11"/>
  <c r="AM26" i="11" s="1"/>
  <c r="N27" i="11"/>
  <c r="P27" i="11"/>
  <c r="X27" i="11"/>
  <c r="AC27" i="11"/>
  <c r="AL27" i="11"/>
  <c r="AM27" i="11" s="1"/>
  <c r="N28" i="11"/>
  <c r="P28" i="11"/>
  <c r="X28" i="11"/>
  <c r="AC28" i="11"/>
  <c r="AL28" i="11"/>
  <c r="AM28" i="11" s="1"/>
  <c r="N29" i="11"/>
  <c r="P29" i="11"/>
  <c r="X29" i="11"/>
  <c r="AC29" i="11"/>
  <c r="AL29" i="11"/>
  <c r="AM29" i="11" s="1"/>
  <c r="N30" i="11"/>
  <c r="P30" i="11"/>
  <c r="X30" i="11"/>
  <c r="AC30" i="11"/>
  <c r="AL30" i="11"/>
  <c r="AM30" i="11" s="1"/>
  <c r="N31" i="11"/>
  <c r="P31" i="11"/>
  <c r="X31" i="11"/>
  <c r="AC31" i="11"/>
  <c r="AL31" i="11"/>
  <c r="AM31" i="11" s="1"/>
  <c r="N32" i="11"/>
  <c r="P32" i="11"/>
  <c r="X32" i="11"/>
  <c r="AC32" i="11"/>
  <c r="AL32" i="11"/>
  <c r="AM32" i="11" s="1"/>
  <c r="N33" i="11"/>
  <c r="P33" i="11"/>
  <c r="X33" i="11"/>
  <c r="AC33" i="11"/>
  <c r="AL33" i="11"/>
  <c r="AM33" i="11" s="1"/>
  <c r="N34" i="11"/>
  <c r="P34" i="11"/>
  <c r="X34" i="11"/>
  <c r="AC34" i="11"/>
  <c r="AL34" i="11"/>
  <c r="AM34" i="11" s="1"/>
  <c r="N35" i="11"/>
  <c r="P35" i="11"/>
  <c r="X35" i="11"/>
  <c r="AC35" i="11"/>
  <c r="AL35" i="11"/>
  <c r="AM35" i="11" s="1"/>
  <c r="N36" i="11"/>
  <c r="P36" i="11"/>
  <c r="X36" i="11"/>
  <c r="AC36" i="11"/>
  <c r="AL36" i="11"/>
  <c r="AM36" i="11" s="1"/>
  <c r="N37" i="11"/>
  <c r="P37" i="11"/>
  <c r="X37" i="11"/>
  <c r="AC37" i="11"/>
  <c r="AL37" i="11"/>
  <c r="AM37" i="11" s="1"/>
  <c r="N38" i="11"/>
  <c r="P38" i="11"/>
  <c r="X38" i="11"/>
  <c r="AC38" i="11"/>
  <c r="AL38" i="11"/>
  <c r="AM38" i="11" s="1"/>
  <c r="N39" i="11"/>
  <c r="P39" i="11"/>
  <c r="X39" i="11"/>
  <c r="AC39" i="11"/>
  <c r="AL39" i="11"/>
  <c r="AM39" i="11" s="1"/>
  <c r="N40" i="11"/>
  <c r="P40" i="11"/>
  <c r="X40" i="11"/>
  <c r="AC40" i="11"/>
  <c r="AL40" i="11"/>
  <c r="AM40" i="11" s="1"/>
  <c r="N41" i="11"/>
  <c r="P41" i="11"/>
  <c r="X41" i="11"/>
  <c r="AC41" i="11"/>
  <c r="AL41" i="11"/>
  <c r="AM41" i="11" s="1"/>
  <c r="N42" i="11"/>
  <c r="P42" i="11"/>
  <c r="X42" i="11"/>
  <c r="AC42" i="11"/>
  <c r="AL42" i="11"/>
  <c r="AM42" i="11" s="1"/>
  <c r="N43" i="11"/>
  <c r="P43" i="11"/>
  <c r="X43" i="11"/>
  <c r="AC43" i="11"/>
  <c r="AL43" i="11"/>
  <c r="AM43" i="11" s="1"/>
  <c r="N44" i="11"/>
  <c r="P44" i="11"/>
  <c r="X44" i="11"/>
  <c r="AC44" i="11"/>
  <c r="AL44" i="11"/>
  <c r="AM44" i="11" s="1"/>
  <c r="N45" i="11"/>
  <c r="P45" i="11"/>
  <c r="X45" i="11"/>
  <c r="AC45" i="11"/>
  <c r="AL45" i="11"/>
  <c r="AM45" i="11" s="1"/>
  <c r="N46" i="11"/>
  <c r="P46" i="11"/>
  <c r="X46" i="11"/>
  <c r="AC46" i="11"/>
  <c r="AL46" i="11"/>
  <c r="AM46" i="11" s="1"/>
  <c r="N47" i="11"/>
  <c r="P47" i="11"/>
  <c r="X47" i="11"/>
  <c r="AC47" i="11"/>
  <c r="AL47" i="11"/>
  <c r="AM47" i="11" s="1"/>
  <c r="N48" i="11"/>
  <c r="P48" i="11"/>
  <c r="X48" i="11"/>
  <c r="AC48" i="11"/>
  <c r="AL48" i="11"/>
  <c r="AM48" i="11" s="1"/>
  <c r="N49" i="11"/>
  <c r="P49" i="11"/>
  <c r="X49" i="11"/>
  <c r="AC49" i="11"/>
  <c r="AL49" i="11"/>
  <c r="AM49" i="11" s="1"/>
  <c r="N50" i="11"/>
  <c r="P50" i="11"/>
  <c r="X50" i="11"/>
  <c r="AC50" i="11"/>
  <c r="AL50" i="11"/>
  <c r="AM50" i="11" s="1"/>
  <c r="N51" i="11"/>
  <c r="P51" i="11"/>
  <c r="X51" i="11"/>
  <c r="AC51" i="11"/>
  <c r="AL51" i="11"/>
  <c r="AM51" i="11" s="1"/>
  <c r="N52" i="11"/>
  <c r="P52" i="11"/>
  <c r="X52" i="11"/>
  <c r="AC52" i="11"/>
  <c r="AL52" i="11"/>
  <c r="AM52" i="11" s="1"/>
  <c r="N53" i="11"/>
  <c r="P53" i="11"/>
  <c r="X53" i="11"/>
  <c r="AC53" i="11"/>
  <c r="AL53" i="11"/>
  <c r="AM53" i="11" s="1"/>
  <c r="N54" i="11"/>
  <c r="P54" i="11"/>
  <c r="X54" i="11"/>
  <c r="AC54" i="11"/>
  <c r="AL54" i="11"/>
  <c r="AM54" i="11" s="1"/>
  <c r="N55" i="11"/>
  <c r="P55" i="11"/>
  <c r="X55" i="11"/>
  <c r="AC55" i="11"/>
  <c r="AL55" i="11"/>
  <c r="AM55" i="11" s="1"/>
  <c r="N56" i="11"/>
  <c r="P56" i="11"/>
  <c r="X56" i="11"/>
  <c r="AC56" i="11"/>
  <c r="AL56" i="11"/>
  <c r="AM56" i="11" s="1"/>
  <c r="N57" i="11"/>
  <c r="P57" i="11"/>
  <c r="X57" i="11"/>
  <c r="AC57" i="11"/>
  <c r="AL57" i="11"/>
  <c r="AM57" i="11" s="1"/>
  <c r="N58" i="11"/>
  <c r="P58" i="11"/>
  <c r="X58" i="11"/>
  <c r="AC58" i="11"/>
  <c r="AL58" i="11"/>
  <c r="AM58" i="11" s="1"/>
  <c r="N59" i="11"/>
  <c r="P59" i="11"/>
  <c r="X59" i="11"/>
  <c r="AC59" i="11"/>
  <c r="AL59" i="11"/>
  <c r="AM59" i="11" s="1"/>
  <c r="N60" i="11"/>
  <c r="P60" i="11"/>
  <c r="X60" i="11"/>
  <c r="AC60" i="11"/>
  <c r="AL60" i="11"/>
  <c r="AM60" i="11" s="1"/>
  <c r="N61" i="11"/>
  <c r="P61" i="11"/>
  <c r="X61" i="11"/>
  <c r="AC61" i="11"/>
  <c r="AL61" i="11"/>
  <c r="AM61" i="11" s="1"/>
  <c r="N62" i="11"/>
  <c r="P62" i="11"/>
  <c r="X62" i="11"/>
  <c r="AC62" i="11"/>
  <c r="AL62" i="11"/>
  <c r="AM62" i="11" s="1"/>
  <c r="N63" i="11"/>
  <c r="P63" i="11"/>
  <c r="X63" i="11"/>
  <c r="AC63" i="11"/>
  <c r="AL63" i="11"/>
  <c r="AM63" i="11" s="1"/>
  <c r="N64" i="11"/>
  <c r="P64" i="11"/>
  <c r="X64" i="11"/>
  <c r="AC64" i="11"/>
  <c r="AL64" i="11"/>
  <c r="AM64" i="11" s="1"/>
  <c r="N65" i="11"/>
  <c r="P65" i="11"/>
  <c r="X65" i="11"/>
  <c r="AC65" i="11"/>
  <c r="AL65" i="11"/>
  <c r="AM65" i="11" s="1"/>
  <c r="N66" i="11"/>
  <c r="P66" i="11"/>
  <c r="X66" i="11"/>
  <c r="AC66" i="11"/>
  <c r="AL66" i="11"/>
  <c r="AM66" i="11"/>
  <c r="N67" i="11"/>
  <c r="P67" i="11"/>
  <c r="X67" i="11"/>
  <c r="AC67" i="11"/>
  <c r="AL67" i="11"/>
  <c r="AM67" i="11" s="1"/>
  <c r="N68" i="11"/>
  <c r="P68" i="11"/>
  <c r="X68" i="11"/>
  <c r="AC68" i="11"/>
  <c r="AL68" i="11"/>
  <c r="AM68" i="11" s="1"/>
  <c r="N69" i="11"/>
  <c r="P69" i="11"/>
  <c r="X69" i="11"/>
  <c r="AC69" i="11"/>
  <c r="AL69" i="11"/>
  <c r="AM69" i="11" s="1"/>
  <c r="N70" i="11"/>
  <c r="P70" i="11"/>
  <c r="X70" i="11"/>
  <c r="AC70" i="11"/>
  <c r="AL70" i="11"/>
  <c r="AM70" i="11" s="1"/>
  <c r="N71" i="11"/>
  <c r="P71" i="11"/>
  <c r="X71" i="11"/>
  <c r="AC71" i="11"/>
  <c r="AL71" i="11"/>
  <c r="AM71" i="11" s="1"/>
  <c r="N72" i="11"/>
  <c r="P72" i="11"/>
  <c r="X72" i="11"/>
  <c r="AC72" i="11"/>
  <c r="AL72" i="11"/>
  <c r="AM72" i="11" s="1"/>
  <c r="N73" i="11"/>
  <c r="P73" i="11"/>
  <c r="X73" i="11"/>
  <c r="AC73" i="11"/>
  <c r="AL73" i="11"/>
  <c r="AM73" i="11" s="1"/>
  <c r="N74" i="11"/>
  <c r="P74" i="11"/>
  <c r="X74" i="11"/>
  <c r="AC74" i="11"/>
  <c r="AL74" i="11"/>
  <c r="AM74" i="11" s="1"/>
  <c r="N75" i="11"/>
  <c r="P75" i="11"/>
  <c r="X75" i="11"/>
  <c r="AC75" i="11"/>
  <c r="AL75" i="11"/>
  <c r="AM75" i="11" s="1"/>
  <c r="N76" i="11"/>
  <c r="P76" i="11"/>
  <c r="X76" i="11"/>
  <c r="AC76" i="11"/>
  <c r="AL76" i="11"/>
  <c r="AM76" i="11" s="1"/>
  <c r="N77" i="11"/>
  <c r="P77" i="11"/>
  <c r="X77" i="11"/>
  <c r="AC77" i="11"/>
  <c r="AL77" i="11"/>
  <c r="AM77" i="11" s="1"/>
  <c r="N78" i="11"/>
  <c r="P78" i="11"/>
  <c r="X78" i="11"/>
  <c r="AC78" i="11"/>
  <c r="AL78" i="11"/>
  <c r="AM78" i="11" s="1"/>
  <c r="N79" i="11"/>
  <c r="P79" i="11"/>
  <c r="X79" i="11"/>
  <c r="AC79" i="11"/>
  <c r="AL79" i="11"/>
  <c r="AM79" i="11" s="1"/>
  <c r="N80" i="11"/>
  <c r="P80" i="11"/>
  <c r="X80" i="11"/>
  <c r="AC80" i="11"/>
  <c r="AL80" i="11"/>
  <c r="AM80" i="11" s="1"/>
  <c r="N81" i="11"/>
  <c r="P81" i="11"/>
  <c r="X81" i="11"/>
  <c r="AC81" i="11"/>
  <c r="AL81" i="11"/>
  <c r="AM81" i="11" s="1"/>
  <c r="N82" i="11"/>
  <c r="P82" i="11"/>
  <c r="X82" i="11"/>
  <c r="AC82" i="11"/>
  <c r="AL82" i="11"/>
  <c r="AM82" i="11" s="1"/>
  <c r="N83" i="11"/>
  <c r="P83" i="11"/>
  <c r="X83" i="11"/>
  <c r="AC83" i="11"/>
  <c r="AL83" i="11"/>
  <c r="AM83" i="11" s="1"/>
  <c r="N84" i="11"/>
  <c r="P84" i="11"/>
  <c r="X84" i="11"/>
  <c r="AC84" i="11"/>
  <c r="AL84" i="11"/>
  <c r="AM84" i="11" s="1"/>
  <c r="N85" i="11"/>
  <c r="P85" i="11"/>
  <c r="X85" i="11"/>
  <c r="AC85" i="11"/>
  <c r="AL85" i="11"/>
  <c r="AM85" i="11" s="1"/>
  <c r="N86" i="11"/>
  <c r="P86" i="11"/>
  <c r="X86" i="11"/>
  <c r="AC86" i="11"/>
  <c r="AL86" i="11"/>
  <c r="AM86" i="11" s="1"/>
  <c r="N87" i="11"/>
  <c r="P87" i="11"/>
  <c r="X87" i="11"/>
  <c r="AC87" i="11"/>
  <c r="AL87" i="11"/>
  <c r="AM87" i="11" s="1"/>
  <c r="N88" i="11"/>
  <c r="P88" i="11"/>
  <c r="X88" i="11"/>
  <c r="AC88" i="11"/>
  <c r="AL88" i="11"/>
  <c r="AM88" i="11"/>
  <c r="N89" i="11"/>
  <c r="P89" i="11"/>
  <c r="X89" i="11"/>
  <c r="AC89" i="11"/>
  <c r="AL89" i="11"/>
  <c r="AM89" i="11" s="1"/>
  <c r="N90" i="11"/>
  <c r="P90" i="11"/>
  <c r="X90" i="11"/>
  <c r="AC90" i="11"/>
  <c r="AL90" i="11"/>
  <c r="AM90" i="11" s="1"/>
  <c r="N91" i="11"/>
  <c r="P91" i="11"/>
  <c r="X91" i="11"/>
  <c r="AC91" i="11"/>
  <c r="AL91" i="11"/>
  <c r="AM91" i="11" s="1"/>
  <c r="N92" i="11"/>
  <c r="P92" i="11"/>
  <c r="X92" i="11"/>
  <c r="AC92" i="11"/>
  <c r="AL92" i="11"/>
  <c r="AM92" i="11" s="1"/>
  <c r="N93" i="11"/>
  <c r="P93" i="11"/>
  <c r="X93" i="11"/>
  <c r="AC93" i="11"/>
  <c r="AL93" i="11"/>
  <c r="AM93" i="11" s="1"/>
  <c r="N94" i="11"/>
  <c r="P94" i="11"/>
  <c r="X94" i="11"/>
  <c r="AC94" i="11"/>
  <c r="AL94" i="11"/>
  <c r="AM94" i="11" s="1"/>
  <c r="N95" i="11"/>
  <c r="P95" i="11"/>
  <c r="X95" i="11"/>
  <c r="AC95" i="11"/>
  <c r="AL95" i="11"/>
  <c r="AM95" i="11" s="1"/>
  <c r="N96" i="11"/>
  <c r="P96" i="11"/>
  <c r="X96" i="11"/>
  <c r="AC96" i="11"/>
  <c r="AL96" i="11"/>
  <c r="AM96" i="11" s="1"/>
  <c r="N97" i="11"/>
  <c r="P97" i="11"/>
  <c r="X97" i="11"/>
  <c r="AC97" i="11"/>
  <c r="AL97" i="11"/>
  <c r="AM97" i="11" s="1"/>
  <c r="N98" i="11"/>
  <c r="P98" i="11"/>
  <c r="X98" i="11"/>
  <c r="AC98" i="11"/>
  <c r="AL98" i="11"/>
  <c r="AM98" i="11" s="1"/>
  <c r="N99" i="11"/>
  <c r="P99" i="11"/>
  <c r="X99" i="11"/>
  <c r="AC99" i="11"/>
  <c r="AL99" i="11"/>
  <c r="AM99" i="11" s="1"/>
  <c r="N100" i="11"/>
  <c r="P100" i="11"/>
  <c r="X100" i="11"/>
  <c r="AC100" i="11"/>
  <c r="AL100" i="11"/>
  <c r="AM100" i="11" s="1"/>
  <c r="N101" i="11"/>
  <c r="P101" i="11"/>
  <c r="X101" i="11"/>
  <c r="AC101" i="11"/>
  <c r="AL101" i="11"/>
  <c r="AM101" i="11" s="1"/>
  <c r="N102" i="11"/>
  <c r="P102" i="11"/>
  <c r="X102" i="11"/>
  <c r="AC102" i="11"/>
  <c r="AL102" i="11"/>
  <c r="AM102" i="11" s="1"/>
  <c r="N103" i="11"/>
  <c r="P103" i="11"/>
  <c r="X103" i="11"/>
  <c r="AC103" i="11"/>
  <c r="AL103" i="11"/>
  <c r="AM103" i="11" s="1"/>
  <c r="N104" i="11"/>
  <c r="P104" i="11"/>
  <c r="X104" i="11"/>
  <c r="AC104" i="11"/>
  <c r="AL104" i="11"/>
  <c r="AM104" i="11" s="1"/>
  <c r="N105" i="11"/>
  <c r="P105" i="11"/>
  <c r="X105" i="11"/>
  <c r="AC105" i="11"/>
  <c r="AL105" i="11"/>
  <c r="AM105" i="11" s="1"/>
  <c r="N106" i="11"/>
  <c r="P106" i="11"/>
  <c r="X106" i="11"/>
  <c r="AC106" i="11"/>
  <c r="AL106" i="11"/>
  <c r="AM106" i="11" s="1"/>
  <c r="N107" i="11"/>
  <c r="P107" i="11"/>
  <c r="X107" i="11"/>
  <c r="AC107" i="11"/>
  <c r="AL107" i="11"/>
  <c r="AM107" i="11" s="1"/>
  <c r="AL11" i="11"/>
  <c r="AM11" i="11" s="1"/>
  <c r="AL12" i="11"/>
  <c r="AM12" i="11" s="1"/>
  <c r="AL9" i="11"/>
  <c r="AM9" i="11" s="1"/>
  <c r="AC9" i="11"/>
  <c r="AC10" i="11"/>
  <c r="AC11" i="11"/>
  <c r="AC12" i="11"/>
  <c r="AC8" i="11"/>
  <c r="X9" i="11"/>
  <c r="X10" i="11"/>
  <c r="X11" i="11"/>
  <c r="X12" i="11"/>
  <c r="P9" i="11"/>
  <c r="P10" i="11"/>
  <c r="P11" i="11"/>
  <c r="P12" i="11"/>
  <c r="N9" i="11"/>
  <c r="N10" i="11"/>
  <c r="N11" i="11"/>
  <c r="N12" i="11"/>
  <c r="N8" i="11"/>
  <c r="F8" i="11"/>
  <c r="F19" i="12"/>
  <c r="AL10" i="11" l="1"/>
  <c r="AC62" i="12"/>
  <c r="X62" i="12"/>
  <c r="P62" i="12"/>
  <c r="N62" i="12"/>
  <c r="AC61" i="12"/>
  <c r="X61" i="12"/>
  <c r="P61" i="12"/>
  <c r="N61" i="12"/>
  <c r="AC60" i="12"/>
  <c r="X60" i="12"/>
  <c r="P60" i="12"/>
  <c r="N60" i="12"/>
  <c r="AC59" i="12"/>
  <c r="X59" i="12"/>
  <c r="P59" i="12"/>
  <c r="N59" i="12"/>
  <c r="AC58" i="12"/>
  <c r="X58" i="12"/>
  <c r="P58" i="12"/>
  <c r="N58" i="12"/>
  <c r="AC57" i="12"/>
  <c r="X57" i="12"/>
  <c r="P57" i="12"/>
  <c r="N57" i="12"/>
  <c r="AC56" i="12"/>
  <c r="X56" i="12"/>
  <c r="P56" i="12"/>
  <c r="N56" i="12"/>
  <c r="AC55" i="12"/>
  <c r="X55" i="12"/>
  <c r="P55" i="12"/>
  <c r="N55" i="12"/>
  <c r="AC54" i="12"/>
  <c r="X54" i="12"/>
  <c r="P54" i="12"/>
  <c r="N54" i="12"/>
  <c r="AC53" i="12"/>
  <c r="X53" i="12"/>
  <c r="P53" i="12"/>
  <c r="N53" i="12"/>
  <c r="AC52" i="12"/>
  <c r="X52" i="12"/>
  <c r="P52" i="12"/>
  <c r="N52" i="12"/>
  <c r="AC51" i="12"/>
  <c r="X51" i="12"/>
  <c r="P51" i="12"/>
  <c r="N51" i="12"/>
  <c r="AC50" i="12"/>
  <c r="X50" i="12"/>
  <c r="P50" i="12"/>
  <c r="N50" i="12"/>
  <c r="AC49" i="12"/>
  <c r="X49" i="12"/>
  <c r="P49" i="12"/>
  <c r="N49" i="12"/>
  <c r="AC48" i="12"/>
  <c r="X48" i="12"/>
  <c r="P48" i="12"/>
  <c r="N48" i="12"/>
  <c r="AC47" i="12"/>
  <c r="X47" i="12"/>
  <c r="P47" i="12"/>
  <c r="N47" i="12"/>
  <c r="AC46" i="12"/>
  <c r="X46" i="12"/>
  <c r="P46" i="12"/>
  <c r="N46" i="12"/>
  <c r="AC45" i="12"/>
  <c r="X45" i="12"/>
  <c r="P45" i="12"/>
  <c r="N45" i="12"/>
  <c r="AC44" i="12"/>
  <c r="X44" i="12"/>
  <c r="P44" i="12"/>
  <c r="N44" i="12"/>
  <c r="AC43" i="12"/>
  <c r="X43" i="12"/>
  <c r="P43" i="12"/>
  <c r="N43" i="12"/>
  <c r="AC42" i="12"/>
  <c r="X42" i="12"/>
  <c r="P42" i="12"/>
  <c r="N42" i="12"/>
  <c r="AC41" i="12"/>
  <c r="X41" i="12"/>
  <c r="P41" i="12"/>
  <c r="N41" i="12"/>
  <c r="AC40" i="12"/>
  <c r="X40" i="12"/>
  <c r="P40" i="12"/>
  <c r="N40" i="12"/>
  <c r="AC39" i="12"/>
  <c r="X39" i="12"/>
  <c r="P39" i="12"/>
  <c r="N39" i="12"/>
  <c r="AC38" i="12"/>
  <c r="X38" i="12"/>
  <c r="P38" i="12"/>
  <c r="N38" i="12"/>
  <c r="AC37" i="12"/>
  <c r="X37" i="12"/>
  <c r="P37" i="12"/>
  <c r="N37" i="12"/>
  <c r="AC36" i="12"/>
  <c r="X36" i="12"/>
  <c r="P36" i="12"/>
  <c r="N36" i="12"/>
  <c r="AC35" i="12"/>
  <c r="X35" i="12"/>
  <c r="P35" i="12"/>
  <c r="N35" i="12"/>
  <c r="AC34" i="12"/>
  <c r="X34" i="12"/>
  <c r="P34" i="12"/>
  <c r="N34" i="12"/>
  <c r="AC33" i="12"/>
  <c r="X33" i="12"/>
  <c r="P33" i="12"/>
  <c r="N33" i="12"/>
  <c r="AC32" i="12"/>
  <c r="X32" i="12"/>
  <c r="P32" i="12"/>
  <c r="N32" i="12"/>
  <c r="AC31" i="12"/>
  <c r="X31" i="12"/>
  <c r="P31" i="12"/>
  <c r="N31" i="12"/>
  <c r="AC30" i="12"/>
  <c r="X30" i="12"/>
  <c r="P30" i="12"/>
  <c r="N30" i="12"/>
  <c r="AC29" i="12"/>
  <c r="X29" i="12"/>
  <c r="P29" i="12"/>
  <c r="N29" i="12"/>
  <c r="AC28" i="12"/>
  <c r="X28" i="12"/>
  <c r="P28" i="12"/>
  <c r="N28" i="12"/>
  <c r="AC27" i="12"/>
  <c r="X27" i="12"/>
  <c r="P27" i="12"/>
  <c r="N27" i="12"/>
  <c r="AC26" i="12"/>
  <c r="X26" i="12"/>
  <c r="P26" i="12"/>
  <c r="N26" i="12"/>
  <c r="AC25" i="12"/>
  <c r="X25" i="12"/>
  <c r="P25" i="12"/>
  <c r="N25" i="12"/>
  <c r="AC24" i="12"/>
  <c r="X24" i="12"/>
  <c r="P24" i="12"/>
  <c r="N24" i="12"/>
  <c r="AC23" i="12"/>
  <c r="X23" i="12"/>
  <c r="P23" i="12"/>
  <c r="N23" i="12"/>
  <c r="AC22" i="12"/>
  <c r="X22" i="12"/>
  <c r="P22" i="12"/>
  <c r="N22" i="12"/>
  <c r="AC21" i="12"/>
  <c r="X21" i="12"/>
  <c r="P21" i="12"/>
  <c r="N21" i="12"/>
  <c r="AC20" i="12"/>
  <c r="X20" i="12"/>
  <c r="P20" i="12"/>
  <c r="N20" i="12"/>
  <c r="AL19" i="12"/>
  <c r="AM19" i="12" s="1"/>
  <c r="AC19" i="12"/>
  <c r="X19" i="12"/>
  <c r="P19" i="12"/>
  <c r="N19" i="12"/>
  <c r="F20" i="12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AM18" i="12"/>
  <c r="AC18" i="12"/>
  <c r="X18" i="12"/>
  <c r="P18" i="12"/>
  <c r="N18" i="12"/>
  <c r="AM8" i="11"/>
  <c r="AL20" i="12" l="1"/>
  <c r="AM10" i="11" l="1"/>
  <c r="AM20" i="12"/>
  <c r="AL21" i="12"/>
  <c r="AM21" i="12" l="1"/>
  <c r="AL22" i="12"/>
  <c r="AM22" i="12" l="1"/>
  <c r="AL23" i="12"/>
  <c r="AM23" i="12" l="1"/>
  <c r="AL24" i="12"/>
  <c r="AM24" i="12" l="1"/>
  <c r="AL25" i="12"/>
  <c r="AM25" i="12" l="1"/>
  <c r="AL26" i="12"/>
  <c r="AM26" i="12" l="1"/>
  <c r="AL27" i="12"/>
  <c r="AM27" i="12" l="1"/>
  <c r="AL28" i="12"/>
  <c r="AM28" i="12" l="1"/>
  <c r="AL29" i="12"/>
  <c r="AM29" i="12" l="1"/>
  <c r="AL30" i="12"/>
  <c r="AM30" i="12" l="1"/>
  <c r="AL31" i="12"/>
  <c r="AM31" i="12" l="1"/>
  <c r="AL32" i="12"/>
  <c r="AM32" i="12" l="1"/>
  <c r="AL33" i="12"/>
  <c r="AM33" i="12" l="1"/>
  <c r="AL34" i="12"/>
  <c r="AM34" i="12" l="1"/>
  <c r="AL35" i="12"/>
  <c r="AM35" i="12" l="1"/>
  <c r="AL36" i="12"/>
  <c r="AM36" i="12" l="1"/>
  <c r="AL37" i="12"/>
  <c r="AM37" i="12" l="1"/>
  <c r="AL38" i="12"/>
  <c r="AM38" i="12" l="1"/>
  <c r="AL39" i="12"/>
  <c r="AM39" i="12" l="1"/>
  <c r="AL40" i="12"/>
  <c r="AM40" i="12" l="1"/>
  <c r="AL41" i="12"/>
  <c r="AM41" i="12" l="1"/>
  <c r="AL42" i="12"/>
  <c r="AM42" i="12" l="1"/>
  <c r="AL43" i="12"/>
  <c r="AM43" i="12" l="1"/>
  <c r="AL44" i="12"/>
  <c r="AM44" i="12" l="1"/>
  <c r="AL45" i="12"/>
  <c r="AM45" i="12" l="1"/>
  <c r="AL46" i="12"/>
  <c r="AM46" i="12" l="1"/>
  <c r="AL47" i="12"/>
  <c r="AM47" i="12" l="1"/>
  <c r="AL48" i="12"/>
  <c r="AM48" i="12" l="1"/>
  <c r="AL49" i="12"/>
  <c r="AM49" i="12" l="1"/>
  <c r="AL50" i="12"/>
  <c r="AM50" i="12" l="1"/>
  <c r="AL51" i="12"/>
  <c r="AM51" i="12" l="1"/>
  <c r="AL52" i="12"/>
  <c r="AM52" i="12" l="1"/>
  <c r="AL53" i="12"/>
  <c r="AM53" i="12" l="1"/>
  <c r="AL54" i="12"/>
  <c r="AM54" i="12" l="1"/>
  <c r="AL55" i="12"/>
  <c r="AM55" i="12" l="1"/>
  <c r="AL56" i="12"/>
  <c r="AM56" i="12" l="1"/>
  <c r="AL57" i="12"/>
  <c r="AM57" i="12" l="1"/>
  <c r="AL58" i="12"/>
  <c r="AM58" i="12" l="1"/>
  <c r="AL59" i="12"/>
  <c r="AM59" i="12" l="1"/>
  <c r="AL60" i="12"/>
  <c r="AM60" i="12" l="1"/>
  <c r="AL61" i="12"/>
  <c r="AM61" i="12" l="1"/>
  <c r="AL62" i="12"/>
  <c r="AM62" i="12" s="1"/>
</calcChain>
</file>

<file path=xl/sharedStrings.xml><?xml version="1.0" encoding="utf-8"?>
<sst xmlns="http://schemas.openxmlformats.org/spreadsheetml/2006/main" count="169" uniqueCount="82">
  <si>
    <t>血ガス</t>
  </si>
  <si>
    <t>輸液②</t>
  </si>
  <si>
    <t>時刻</t>
  </si>
  <si>
    <t>pH</t>
  </si>
  <si>
    <t>Glu(%)</t>
  </si>
  <si>
    <t>心拍数</t>
    <rPh sb="0" eb="3">
      <t>シンパクスウ</t>
    </rPh>
    <phoneticPr fontId="1"/>
  </si>
  <si>
    <t>呼吸数</t>
    <rPh sb="0" eb="3">
      <t>コキュウスウ</t>
    </rPh>
    <phoneticPr fontId="1"/>
  </si>
  <si>
    <t>意識レベル</t>
    <rPh sb="0" eb="2">
      <t>イシキ</t>
    </rPh>
    <phoneticPr fontId="1"/>
  </si>
  <si>
    <t>（ml）</t>
    <phoneticPr fontId="1"/>
  </si>
  <si>
    <t>kg</t>
    <phoneticPr fontId="1"/>
  </si>
  <si>
    <t>（/分）</t>
    <rPh sb="2" eb="3">
      <t>フン</t>
    </rPh>
    <phoneticPr fontId="1"/>
  </si>
  <si>
    <t>補正Na※</t>
    <rPh sb="0" eb="2">
      <t>ホセイ</t>
    </rPh>
    <phoneticPr fontId="1"/>
  </si>
  <si>
    <t>Na(mEq/l)</t>
    <phoneticPr fontId="1"/>
  </si>
  <si>
    <t>K(mEq/l)</t>
    <phoneticPr fontId="1"/>
  </si>
  <si>
    <t>Cl(mEq/l)</t>
    <phoneticPr fontId="1"/>
  </si>
  <si>
    <t>HCO3-(mEq/l)</t>
    <phoneticPr fontId="1"/>
  </si>
  <si>
    <t>B.E.</t>
    <phoneticPr fontId="1"/>
  </si>
  <si>
    <t>A.G.※</t>
    <phoneticPr fontId="1"/>
  </si>
  <si>
    <t>BUN(mg/dl)</t>
    <phoneticPr fontId="1"/>
  </si>
  <si>
    <t>血糖値(mg/dl)</t>
    <rPh sb="2" eb="3">
      <t>チ</t>
    </rPh>
    <phoneticPr fontId="1"/>
  </si>
  <si>
    <t>ケトン(μmol/l)</t>
    <phoneticPr fontId="1"/>
  </si>
  <si>
    <t>バイタル</t>
    <phoneticPr fontId="1"/>
  </si>
  <si>
    <t>検査所見</t>
    <rPh sb="0" eb="4">
      <t>ケンサショケン</t>
    </rPh>
    <phoneticPr fontId="1"/>
  </si>
  <si>
    <t>P(mg/dl)</t>
    <phoneticPr fontId="1"/>
  </si>
  <si>
    <t>輸液①</t>
    <rPh sb="0" eb="2">
      <t>ユエキ</t>
    </rPh>
    <phoneticPr fontId="1"/>
  </si>
  <si>
    <t>P(mmol/l)</t>
    <phoneticPr fontId="1"/>
  </si>
  <si>
    <t>治療</t>
    <rPh sb="0" eb="2">
      <t>チリョウ</t>
    </rPh>
    <phoneticPr fontId="1"/>
  </si>
  <si>
    <t>製剤</t>
    <rPh sb="0" eb="2">
      <t>セイザイ</t>
    </rPh>
    <phoneticPr fontId="1"/>
  </si>
  <si>
    <t>ID：</t>
    <phoneticPr fontId="1"/>
  </si>
  <si>
    <t>尿量</t>
    <rPh sb="0" eb="2">
      <t>ニョウリョウ</t>
    </rPh>
    <phoneticPr fontId="1"/>
  </si>
  <si>
    <t>氏名：</t>
    <rPh sb="0" eb="2">
      <t>シメイ</t>
    </rPh>
    <phoneticPr fontId="1"/>
  </si>
  <si>
    <t>来院時体重：</t>
    <rPh sb="0" eb="5">
      <t>ライインジタイジュウ</t>
    </rPh>
    <phoneticPr fontId="1"/>
  </si>
  <si>
    <t>普段の体重：</t>
    <rPh sb="0" eb="2">
      <t>フダン</t>
    </rPh>
    <rPh sb="3" eb="5">
      <t>タイジュウ</t>
    </rPh>
    <phoneticPr fontId="1"/>
  </si>
  <si>
    <t>(JCS)</t>
    <phoneticPr fontId="1"/>
  </si>
  <si>
    <t>歳</t>
    <rPh sb="0" eb="1">
      <t>サイ</t>
    </rPh>
    <phoneticPr fontId="1"/>
  </si>
  <si>
    <t>年齢：2</t>
    <rPh sb="0" eb="2">
      <t>ネンレイ</t>
    </rPh>
    <phoneticPr fontId="1"/>
  </si>
  <si>
    <t>尿</t>
    <rPh sb="0" eb="1">
      <t>ニョウ</t>
    </rPh>
    <phoneticPr fontId="1"/>
  </si>
  <si>
    <t>ケトン</t>
    <phoneticPr fontId="1"/>
  </si>
  <si>
    <t>積算尿量</t>
    <rPh sb="0" eb="4">
      <t>セキサンニョウリョウ</t>
    </rPh>
    <phoneticPr fontId="1"/>
  </si>
  <si>
    <t>積算輸液量</t>
    <rPh sb="0" eb="5">
      <t>セキサンユエキリョウ</t>
    </rPh>
    <phoneticPr fontId="1"/>
  </si>
  <si>
    <t>補正Na※</t>
    <phoneticPr fontId="1"/>
  </si>
  <si>
    <t>（ml）※</t>
    <phoneticPr fontId="1"/>
  </si>
  <si>
    <t>(u/kg/h)※</t>
    <phoneticPr fontId="1"/>
  </si>
  <si>
    <t>【DKA経過表の使用法】</t>
    <rPh sb="4" eb="7">
      <t>ケイカヒョウ</t>
    </rPh>
    <rPh sb="8" eb="11">
      <t>シヨウホウ</t>
    </rPh>
    <phoneticPr fontId="1"/>
  </si>
  <si>
    <t>◂適宜加工してご使用ください。</t>
    <rPh sb="1" eb="3">
      <t>テキギ</t>
    </rPh>
    <rPh sb="3" eb="5">
      <t>カコウ</t>
    </rPh>
    <rPh sb="8" eb="10">
      <t>シヨウ</t>
    </rPh>
    <phoneticPr fontId="1"/>
  </si>
  <si>
    <t>◂「※」は以下の数式により自動計算されます。</t>
    <rPh sb="5" eb="7">
      <t>イカ</t>
    </rPh>
    <rPh sb="8" eb="10">
      <t>スウシキ</t>
    </rPh>
    <rPh sb="13" eb="15">
      <t>ジドウ</t>
    </rPh>
    <rPh sb="15" eb="17">
      <t>ケイサン</t>
    </rPh>
    <phoneticPr fontId="1"/>
  </si>
  <si>
    <t>　・補正Na：測定Na + 血糖値/100 * 1.6</t>
    <rPh sb="2" eb="4">
      <t>ホセイ</t>
    </rPh>
    <rPh sb="7" eb="9">
      <t>ソクテイ</t>
    </rPh>
    <rPh sb="14" eb="17">
      <t>ケットウチ</t>
    </rPh>
    <phoneticPr fontId="1"/>
  </si>
  <si>
    <t>　・A.G：Na - (Cl + HCO3-)</t>
    <phoneticPr fontId="1"/>
  </si>
  <si>
    <t>中央検査</t>
    <rPh sb="0" eb="4">
      <t>チュウオウケンサ</t>
    </rPh>
    <phoneticPr fontId="1"/>
  </si>
  <si>
    <t>【DKA経過表】</t>
    <rPh sb="4" eb="7">
      <t>ケイカヒョウ</t>
    </rPh>
    <phoneticPr fontId="1"/>
  </si>
  <si>
    <t>「※」は自動計算されます。</t>
    <phoneticPr fontId="1"/>
  </si>
  <si>
    <t>in outバランス</t>
    <phoneticPr fontId="1"/>
  </si>
  <si>
    <t>(ml)※</t>
    <phoneticPr fontId="1"/>
  </si>
  <si>
    <t>年齢：</t>
    <rPh sb="0" eb="2">
      <t>ネンレイ</t>
    </rPh>
    <phoneticPr fontId="1"/>
  </si>
  <si>
    <t>必ずお読みください。</t>
    <rPh sb="0" eb="1">
      <t>カナラ</t>
    </rPh>
    <rPh sb="3" eb="4">
      <t>ヨ</t>
    </rPh>
    <phoneticPr fontId="1"/>
  </si>
  <si>
    <t>＜入力例＞</t>
    <rPh sb="1" eb="4">
      <t>ニュウリョクレイ</t>
    </rPh>
    <phoneticPr fontId="1"/>
  </si>
  <si>
    <t>速度（ml/h)</t>
    <rPh sb="0" eb="2">
      <t>ソクド</t>
    </rPh>
    <phoneticPr fontId="1"/>
  </si>
  <si>
    <t>PCO2(mmHg)</t>
    <phoneticPr fontId="1"/>
  </si>
  <si>
    <t>備考</t>
    <rPh sb="0" eb="2">
      <t>ビコウ</t>
    </rPh>
    <phoneticPr fontId="1"/>
  </si>
  <si>
    <t>ID：××××</t>
    <phoneticPr fontId="1"/>
  </si>
  <si>
    <t>氏名：〇〇〇〇</t>
    <rPh sb="0" eb="2">
      <t>シメイ</t>
    </rPh>
    <phoneticPr fontId="1"/>
  </si>
  <si>
    <t>血漿浸透圧</t>
  </si>
  <si>
    <t>速度(u/h)</t>
    <rPh sb="0" eb="2">
      <t>ソクド</t>
    </rPh>
    <phoneticPr fontId="1"/>
  </si>
  <si>
    <t>インスリン</t>
    <phoneticPr fontId="1"/>
  </si>
  <si>
    <t>濃度(u/ml)</t>
    <rPh sb="0" eb="2">
      <t>ノウド</t>
    </rPh>
    <phoneticPr fontId="1"/>
  </si>
  <si>
    <r>
      <t>◂積算輸液量は日をまたぐ場合、</t>
    </r>
    <r>
      <rPr>
        <sz val="11"/>
        <color rgb="FFFF0000"/>
        <rFont val="ＭＳ Ｐゴシック"/>
        <family val="3"/>
        <charset val="128"/>
      </rPr>
      <t>時刻に24を足して</t>
    </r>
    <r>
      <rPr>
        <sz val="11"/>
        <color theme="1"/>
        <rFont val="ＭＳ Ｐゴシック"/>
        <family val="3"/>
        <charset val="128"/>
      </rPr>
      <t>入力してください。</t>
    </r>
    <rPh sb="15" eb="17">
      <t>ジコク</t>
    </rPh>
    <rPh sb="21" eb="22">
      <t>タ</t>
    </rPh>
    <rPh sb="24" eb="26">
      <t>ニュウリョク</t>
    </rPh>
    <phoneticPr fontId="1"/>
  </si>
  <si>
    <t>　・インスリン(u/kg/h)：インスリン濃度×インスリン速度/普段の体重</t>
    <rPh sb="21" eb="23">
      <t>ノウド</t>
    </rPh>
    <rPh sb="29" eb="31">
      <t>ソクド</t>
    </rPh>
    <rPh sb="32" eb="34">
      <t>フダン</t>
    </rPh>
    <rPh sb="35" eb="37">
      <t>タイジュウ</t>
    </rPh>
    <phoneticPr fontId="1"/>
  </si>
  <si>
    <r>
      <t>◂「※」の列は変更できないよう</t>
    </r>
    <r>
      <rPr>
        <sz val="11"/>
        <color rgb="FFFF0000"/>
        <rFont val="ＭＳ Ｐゴシック"/>
        <family val="3"/>
        <charset val="128"/>
      </rPr>
      <t>ロックしシート保護</t>
    </r>
    <r>
      <rPr>
        <sz val="11"/>
        <color theme="1"/>
        <rFont val="ＭＳ Ｐゴシック"/>
        <family val="3"/>
        <charset val="128"/>
      </rPr>
      <t>がかかっています。</t>
    </r>
    <rPh sb="5" eb="6">
      <t>レツ</t>
    </rPh>
    <rPh sb="7" eb="9">
      <t>ヘンコウ</t>
    </rPh>
    <rPh sb="22" eb="24">
      <t>ホゴ</t>
    </rPh>
    <phoneticPr fontId="1"/>
  </si>
  <si>
    <t>&gt;600</t>
    <phoneticPr fontId="1"/>
  </si>
  <si>
    <t>3+</t>
    <phoneticPr fontId="1"/>
  </si>
  <si>
    <t>生食200ml</t>
    <rPh sb="0" eb="2">
      <t>セイショク</t>
    </rPh>
    <phoneticPr fontId="1"/>
  </si>
  <si>
    <t>生食200ml+KCl 8ml</t>
    <rPh sb="0" eb="2">
      <t>セイショク</t>
    </rPh>
    <phoneticPr fontId="1"/>
  </si>
  <si>
    <t>血ガス</t>
    <phoneticPr fontId="1"/>
  </si>
  <si>
    <t>中央検査/POCT</t>
    <rPh sb="0" eb="4">
      <t>チュウオウケンサ</t>
    </rPh>
    <phoneticPr fontId="1"/>
  </si>
  <si>
    <t>T1 500ml+KCl 20ml</t>
    <phoneticPr fontId="1"/>
  </si>
  <si>
    <t>以降は自動計算未設定</t>
    <rPh sb="0" eb="2">
      <t xml:space="preserve">イコウハ </t>
    </rPh>
    <rPh sb="3" eb="7">
      <t xml:space="preserve">ジドウケイサン </t>
    </rPh>
    <rPh sb="7" eb="10">
      <t xml:space="preserve">ミセッテイ </t>
    </rPh>
    <phoneticPr fontId="1"/>
  </si>
  <si>
    <t>＜第1版＞</t>
    <rPh sb="1" eb="2">
      <t>ダイ</t>
    </rPh>
    <rPh sb="3" eb="4">
      <t>ハン</t>
    </rPh>
    <phoneticPr fontId="1"/>
  </si>
  <si>
    <t>日本小児内分泌学会糖代謝委員会作成</t>
  </si>
  <si>
    <t>この資料は、日本小児内分泌学会糖代謝委員会が、小児・思春期1型糖尿病診療支援ツールとして作成しました。1型糖尿病の診療の際、お役に立てれば幸いです。</t>
  </si>
  <si>
    <t>利用する際は、資料をダウンロードして、患者、学校、医療機関、地域等の現状に合わせて、利用者が、加筆・修正の上、利用者の責任でご利用ください。本資料をもとに作成された資料等に対しては、日本小児内分泌学会は免責とさせていただきます。</t>
  </si>
  <si>
    <t>小児・思春期1型糖尿病診療支援ツール（2025年版）②ー１</t>
    <phoneticPr fontId="1"/>
  </si>
  <si>
    <t>「DKA経過表」</t>
    <rPh sb="4" eb="7">
      <t>ケイカヒョウ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</si>
</sst>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_);[Red]\(0.0\)"/>
    <numFmt numFmtId="178" formatCode="0.00_);[Red]\(0.00\)"/>
    <numFmt numFmtId="179" formatCode="0_ "/>
    <numFmt numFmtId="180" formatCode="0.0_ "/>
    <numFmt numFmtId="181" formatCode="0.000_ "/>
    <numFmt numFmtId="182" formatCode="h:mm;@"/>
    <numFmt numFmtId="183" formatCode="[$-F400]h:mm:ss\ AM/PM"/>
    <numFmt numFmtId="184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182" fontId="2" fillId="0" borderId="0" xfId="0" applyNumberFormat="1" applyFont="1">
      <alignment vertical="center"/>
    </xf>
    <xf numFmtId="183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83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82" fontId="2" fillId="0" borderId="0" xfId="0" applyNumberFormat="1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183" fontId="2" fillId="0" borderId="0" xfId="0" applyNumberFormat="1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76" fontId="2" fillId="10" borderId="0" xfId="0" applyNumberFormat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83" fontId="2" fillId="0" borderId="0" xfId="0" applyNumberFormat="1" applyFont="1" applyAlignment="1" applyProtection="1">
      <alignment horizontal="right"/>
      <protection locked="0"/>
    </xf>
    <xf numFmtId="179" fontId="2" fillId="0" borderId="0" xfId="0" applyNumberFormat="1" applyFont="1" applyAlignment="1" applyProtection="1">
      <alignment horizontal="right"/>
      <protection locked="0"/>
    </xf>
    <xf numFmtId="179" fontId="2" fillId="0" borderId="0" xfId="0" applyNumberFormat="1" applyFont="1" applyAlignment="1" applyProtection="1">
      <protection locked="0"/>
    </xf>
    <xf numFmtId="181" fontId="2" fillId="0" borderId="0" xfId="0" applyNumberFormat="1" applyFont="1" applyAlignment="1" applyProtection="1">
      <protection locked="0"/>
    </xf>
    <xf numFmtId="180" fontId="2" fillId="0" borderId="0" xfId="0" applyNumberFormat="1" applyFont="1" applyAlignment="1" applyProtection="1">
      <protection locked="0"/>
    </xf>
    <xf numFmtId="177" fontId="2" fillId="0" borderId="0" xfId="0" applyNumberFormat="1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180" fontId="2" fillId="0" borderId="0" xfId="0" applyNumberFormat="1" applyFont="1" applyAlignment="1" applyProtection="1">
      <alignment horizontal="right"/>
      <protection locked="0"/>
    </xf>
    <xf numFmtId="176" fontId="2" fillId="0" borderId="0" xfId="0" applyNumberFormat="1" applyFont="1" applyAlignment="1" applyProtection="1">
      <protection locked="0"/>
    </xf>
    <xf numFmtId="183" fontId="2" fillId="0" borderId="0" xfId="0" applyNumberFormat="1" applyFont="1" applyAlignment="1" applyProtection="1">
      <protection locked="0"/>
    </xf>
    <xf numFmtId="180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179" fontId="2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protection locked="0"/>
    </xf>
    <xf numFmtId="179" fontId="2" fillId="0" borderId="0" xfId="0" applyNumberFormat="1" applyFont="1" applyAlignment="1"/>
    <xf numFmtId="179" fontId="2" fillId="0" borderId="0" xfId="0" applyNumberFormat="1" applyFont="1" applyAlignment="1">
      <alignment horizontal="right"/>
    </xf>
    <xf numFmtId="178" fontId="2" fillId="0" borderId="0" xfId="0" applyNumberFormat="1" applyFont="1" applyAlignment="1"/>
    <xf numFmtId="179" fontId="2" fillId="0" borderId="0" xfId="0" applyNumberFormat="1" applyFont="1">
      <alignment vertical="center"/>
    </xf>
    <xf numFmtId="184" fontId="2" fillId="0" borderId="0" xfId="0" applyNumberFormat="1" applyFont="1" applyAlignment="1" applyProtection="1">
      <protection locked="0"/>
    </xf>
    <xf numFmtId="183" fontId="4" fillId="0" borderId="0" xfId="0" applyNumberFormat="1" applyFont="1" applyAlignment="1" applyProtection="1"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7" borderId="0" xfId="0" applyFont="1" applyFill="1" applyAlignment="1" applyProtection="1">
      <alignment horizontal="center" vertical="center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B348-5D09-4F47-A372-830B5DAEED91}">
  <dimension ref="B2:B8"/>
  <sheetViews>
    <sheetView tabSelected="1" workbookViewId="0">
      <selection activeCell="E5" sqref="E5"/>
    </sheetView>
  </sheetViews>
  <sheetFormatPr defaultRowHeight="17.649999999999999" x14ac:dyDescent="0.7"/>
  <cols>
    <col min="2" max="2" width="70.9375" customWidth="1"/>
  </cols>
  <sheetData>
    <row r="2" spans="2:2" x14ac:dyDescent="0.7">
      <c r="B2" s="61" t="s">
        <v>77</v>
      </c>
    </row>
    <row r="3" spans="2:2" x14ac:dyDescent="0.7">
      <c r="B3" s="62" t="s">
        <v>80</v>
      </c>
    </row>
    <row r="4" spans="2:2" x14ac:dyDescent="0.7">
      <c r="B4" s="62"/>
    </row>
    <row r="5" spans="2:2" x14ac:dyDescent="0.7">
      <c r="B5" s="62" t="s">
        <v>81</v>
      </c>
    </row>
    <row r="6" spans="2:2" x14ac:dyDescent="0.7">
      <c r="B6" s="62"/>
    </row>
    <row r="7" spans="2:2" ht="35.25" x14ac:dyDescent="0.7">
      <c r="B7" s="63" t="s">
        <v>78</v>
      </c>
    </row>
    <row r="8" spans="2:2" ht="52.9" x14ac:dyDescent="0.7">
      <c r="B8" s="64" t="s">
        <v>79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86"/>
  <sheetViews>
    <sheetView zoomScale="80" zoomScaleNormal="80" workbookViewId="0">
      <pane xSplit="1" ySplit="17" topLeftCell="B18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defaultColWidth="11" defaultRowHeight="12.75" x14ac:dyDescent="0.7"/>
  <cols>
    <col min="1" max="1" width="7.875" style="8" bestFit="1" customWidth="1"/>
    <col min="2" max="2" width="10.125" style="9" bestFit="1" customWidth="1"/>
    <col min="3" max="4" width="7" style="9" bestFit="1" customWidth="1"/>
    <col min="5" max="5" width="7.125" style="9" customWidth="1"/>
    <col min="6" max="6" width="9.625" style="9" customWidth="1"/>
    <col min="7" max="7" width="12.5" style="9" bestFit="1" customWidth="1"/>
    <col min="8" max="8" width="14.875" style="9" bestFit="1" customWidth="1"/>
    <col min="9" max="9" width="7" style="9" customWidth="1"/>
    <col min="10" max="10" width="11.875" style="9" bestFit="1" customWidth="1"/>
    <col min="11" max="11" width="12.875" style="9" bestFit="1" customWidth="1"/>
    <col min="12" max="12" width="6" style="9" customWidth="1"/>
    <col min="13" max="13" width="9.125" style="9" bestFit="1" customWidth="1"/>
    <col min="14" max="14" width="12" style="9" customWidth="1"/>
    <col min="15" max="15" width="9.125" style="9" bestFit="1" customWidth="1"/>
    <col min="16" max="16" width="9" style="9" bestFit="1" customWidth="1"/>
    <col min="17" max="18" width="8.125" style="9" bestFit="1" customWidth="1"/>
    <col min="19" max="20" width="8.625" style="9" bestFit="1" customWidth="1"/>
    <col min="21" max="21" width="8" style="9" bestFit="1" customWidth="1"/>
    <col min="22" max="22" width="10.375" style="9" bestFit="1" customWidth="1"/>
    <col min="23" max="23" width="10.375" style="9" customWidth="1"/>
    <col min="24" max="24" width="6.5" style="9" bestFit="1" customWidth="1"/>
    <col min="25" max="25" width="13" style="9" bestFit="1" customWidth="1"/>
    <col min="26" max="26" width="6" style="9" bestFit="1" customWidth="1"/>
    <col min="27" max="27" width="9.625" style="9" bestFit="1" customWidth="1"/>
    <col min="28" max="29" width="10.5" style="9" customWidth="1"/>
    <col min="30" max="30" width="23.5" style="9" customWidth="1"/>
    <col min="31" max="31" width="9.125" style="9" bestFit="1" customWidth="1"/>
    <col min="32" max="32" width="8.125" style="9" bestFit="1" customWidth="1"/>
    <col min="33" max="33" width="8.875" style="9" bestFit="1" customWidth="1"/>
    <col min="34" max="34" width="5.875" style="9" bestFit="1" customWidth="1"/>
    <col min="35" max="35" width="10" style="9" bestFit="1" customWidth="1"/>
    <col min="36" max="36" width="10.125" style="9" customWidth="1"/>
    <col min="37" max="37" width="10" style="10" bestFit="1" customWidth="1"/>
    <col min="38" max="38" width="10.5" style="10" customWidth="1"/>
    <col min="39" max="39" width="12.5" style="9" bestFit="1" customWidth="1"/>
    <col min="40" max="40" width="32.5" style="9" customWidth="1"/>
    <col min="41" max="16384" width="11" style="9"/>
  </cols>
  <sheetData>
    <row r="1" spans="1:40" s="1" customFormat="1" x14ac:dyDescent="0.7">
      <c r="B1" s="1" t="s">
        <v>43</v>
      </c>
      <c r="E1" s="51" t="s">
        <v>54</v>
      </c>
      <c r="F1" s="51"/>
      <c r="G1" s="51"/>
      <c r="H1" s="48" t="s">
        <v>76</v>
      </c>
    </row>
    <row r="2" spans="1:40" s="1" customFormat="1" x14ac:dyDescent="0.7">
      <c r="B2" s="49" t="s">
        <v>44</v>
      </c>
      <c r="C2" s="49"/>
      <c r="D2" s="49"/>
      <c r="E2" s="49"/>
      <c r="F2" s="49"/>
      <c r="G2" s="49"/>
    </row>
    <row r="3" spans="1:40" s="1" customFormat="1" x14ac:dyDescent="0.7">
      <c r="B3" s="7"/>
      <c r="C3" s="7"/>
      <c r="D3" s="7"/>
      <c r="E3" s="7"/>
      <c r="F3" s="7"/>
      <c r="G3" s="7"/>
    </row>
    <row r="4" spans="1:40" s="1" customFormat="1" x14ac:dyDescent="0.7">
      <c r="B4" s="7" t="s">
        <v>65</v>
      </c>
      <c r="C4" s="7"/>
      <c r="D4" s="7"/>
      <c r="E4" s="7"/>
      <c r="F4" s="7"/>
      <c r="G4" s="7"/>
    </row>
    <row r="5" spans="1:40" s="1" customFormat="1" x14ac:dyDescent="0.7">
      <c r="B5" s="49" t="s">
        <v>45</v>
      </c>
      <c r="C5" s="49"/>
      <c r="D5" s="49"/>
      <c r="E5" s="49"/>
      <c r="F5" s="49"/>
      <c r="G5" s="49"/>
    </row>
    <row r="6" spans="1:40" s="1" customFormat="1" x14ac:dyDescent="0.7">
      <c r="B6" s="49" t="s">
        <v>46</v>
      </c>
      <c r="C6" s="49"/>
      <c r="D6" s="49"/>
      <c r="E6" s="49"/>
      <c r="F6" s="49"/>
      <c r="G6" s="49"/>
    </row>
    <row r="7" spans="1:40" s="1" customFormat="1" x14ac:dyDescent="0.7">
      <c r="B7" s="49" t="s">
        <v>47</v>
      </c>
      <c r="C7" s="49"/>
      <c r="D7" s="49"/>
      <c r="E7" s="49"/>
      <c r="F7" s="49"/>
      <c r="G7" s="49"/>
    </row>
    <row r="8" spans="1:40" s="1" customFormat="1" x14ac:dyDescent="0.7">
      <c r="B8" s="49" t="s">
        <v>66</v>
      </c>
      <c r="C8" s="49"/>
      <c r="D8" s="49"/>
      <c r="E8" s="49"/>
      <c r="F8" s="49"/>
      <c r="G8" s="49"/>
    </row>
    <row r="9" spans="1:40" s="1" customFormat="1" x14ac:dyDescent="0.7">
      <c r="B9" s="49" t="s">
        <v>67</v>
      </c>
      <c r="C9" s="49"/>
      <c r="D9" s="49"/>
      <c r="E9" s="49"/>
      <c r="F9" s="49"/>
      <c r="G9" s="49"/>
    </row>
    <row r="10" spans="1:40" s="1" customFormat="1" x14ac:dyDescent="0.7">
      <c r="B10" s="7"/>
      <c r="C10" s="7"/>
      <c r="D10" s="7"/>
      <c r="E10" s="7"/>
      <c r="F10" s="7"/>
      <c r="G10" s="7"/>
    </row>
    <row r="11" spans="1:40" x14ac:dyDescent="0.7">
      <c r="B11" s="52" t="s">
        <v>49</v>
      </c>
      <c r="C11" s="52"/>
      <c r="D11" s="52" t="s">
        <v>50</v>
      </c>
      <c r="E11" s="52"/>
      <c r="F11" s="52"/>
    </row>
    <row r="12" spans="1:40" s="1" customFormat="1" x14ac:dyDescent="0.7">
      <c r="A12" s="5"/>
      <c r="B12" s="1" t="s">
        <v>55</v>
      </c>
      <c r="R12" s="4"/>
      <c r="S12" s="5"/>
      <c r="AI12" s="6"/>
      <c r="AJ12" s="6"/>
    </row>
    <row r="13" spans="1:40" s="1" customFormat="1" x14ac:dyDescent="0.7">
      <c r="A13" s="5"/>
      <c r="B13" s="53" t="s">
        <v>59</v>
      </c>
      <c r="C13" s="53"/>
      <c r="E13" s="53" t="s">
        <v>60</v>
      </c>
      <c r="F13" s="53"/>
      <c r="G13" s="53"/>
      <c r="I13" s="2" t="s">
        <v>35</v>
      </c>
      <c r="J13" s="1" t="s">
        <v>34</v>
      </c>
      <c r="K13" s="3" t="s">
        <v>31</v>
      </c>
      <c r="L13" s="2">
        <v>12</v>
      </c>
      <c r="M13" s="1" t="s">
        <v>9</v>
      </c>
      <c r="N13" s="3" t="s">
        <v>32</v>
      </c>
      <c r="O13" s="2">
        <v>14</v>
      </c>
      <c r="P13" s="1" t="s">
        <v>9</v>
      </c>
      <c r="AI13" s="6"/>
      <c r="AJ13" s="6"/>
    </row>
    <row r="14" spans="1:40" x14ac:dyDescent="0.7">
      <c r="B14" s="14"/>
      <c r="C14" s="15"/>
      <c r="D14" s="15"/>
      <c r="E14" s="14"/>
      <c r="F14" s="14"/>
      <c r="I14" s="14"/>
      <c r="J14" s="14"/>
      <c r="M14" s="14"/>
      <c r="N14" s="14"/>
      <c r="O14" s="14"/>
      <c r="P14" s="14"/>
    </row>
    <row r="15" spans="1:40" ht="18.600000000000001" customHeight="1" x14ac:dyDescent="0.7">
      <c r="B15" s="54" t="s">
        <v>21</v>
      </c>
      <c r="C15" s="54"/>
      <c r="D15" s="54"/>
      <c r="E15" s="54"/>
      <c r="F15" s="16"/>
      <c r="G15" s="55" t="s">
        <v>22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7"/>
      <c r="AA15" s="56" t="s">
        <v>26</v>
      </c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40" s="15" customFormat="1" ht="18.600000000000001" customHeight="1" x14ac:dyDescent="0.7">
      <c r="A16" s="18"/>
      <c r="B16" s="19" t="s">
        <v>7</v>
      </c>
      <c r="C16" s="19" t="s">
        <v>5</v>
      </c>
      <c r="D16" s="19" t="s">
        <v>6</v>
      </c>
      <c r="E16" s="19" t="s">
        <v>29</v>
      </c>
      <c r="F16" s="19" t="s">
        <v>38</v>
      </c>
      <c r="G16" s="20" t="s">
        <v>72</v>
      </c>
      <c r="H16" s="21" t="s">
        <v>73</v>
      </c>
      <c r="I16" s="57" t="s">
        <v>0</v>
      </c>
      <c r="J16" s="57"/>
      <c r="K16" s="57"/>
      <c r="L16" s="57"/>
      <c r="M16" s="57"/>
      <c r="N16" s="57"/>
      <c r="O16" s="50" t="s">
        <v>48</v>
      </c>
      <c r="P16" s="50"/>
      <c r="Q16" s="20" t="s">
        <v>0</v>
      </c>
      <c r="R16" s="21" t="s">
        <v>48</v>
      </c>
      <c r="S16" s="20" t="s">
        <v>0</v>
      </c>
      <c r="T16" s="50" t="s">
        <v>48</v>
      </c>
      <c r="U16" s="50"/>
      <c r="V16" s="50"/>
      <c r="W16" s="50"/>
      <c r="X16" s="20" t="s">
        <v>0</v>
      </c>
      <c r="Y16" s="22"/>
      <c r="Z16" s="22" t="s">
        <v>36</v>
      </c>
      <c r="AA16" s="58" t="s">
        <v>63</v>
      </c>
      <c r="AB16" s="58"/>
      <c r="AC16" s="58"/>
      <c r="AD16" s="59" t="s">
        <v>24</v>
      </c>
      <c r="AE16" s="59"/>
      <c r="AF16" s="59"/>
      <c r="AG16" s="59"/>
      <c r="AH16" s="59"/>
      <c r="AI16" s="59"/>
      <c r="AJ16" s="52" t="s">
        <v>1</v>
      </c>
      <c r="AK16" s="52"/>
      <c r="AL16" s="23" t="s">
        <v>39</v>
      </c>
      <c r="AM16" s="15" t="s">
        <v>51</v>
      </c>
      <c r="AN16" s="15" t="s">
        <v>58</v>
      </c>
    </row>
    <row r="17" spans="1:39" s="15" customFormat="1" x14ac:dyDescent="0.7">
      <c r="A17" s="18" t="s">
        <v>2</v>
      </c>
      <c r="B17" s="19" t="s">
        <v>33</v>
      </c>
      <c r="C17" s="19" t="s">
        <v>10</v>
      </c>
      <c r="D17" s="19" t="s">
        <v>10</v>
      </c>
      <c r="E17" s="19" t="s">
        <v>8</v>
      </c>
      <c r="F17" s="19" t="s">
        <v>41</v>
      </c>
      <c r="G17" s="20" t="s">
        <v>19</v>
      </c>
      <c r="H17" s="21" t="s">
        <v>19</v>
      </c>
      <c r="I17" s="20" t="s">
        <v>3</v>
      </c>
      <c r="J17" s="20" t="s">
        <v>57</v>
      </c>
      <c r="K17" s="20" t="s">
        <v>15</v>
      </c>
      <c r="L17" s="20" t="s">
        <v>16</v>
      </c>
      <c r="M17" s="20" t="s">
        <v>12</v>
      </c>
      <c r="N17" s="20" t="s">
        <v>40</v>
      </c>
      <c r="O17" s="21" t="s">
        <v>12</v>
      </c>
      <c r="P17" s="21" t="s">
        <v>11</v>
      </c>
      <c r="Q17" s="20" t="s">
        <v>13</v>
      </c>
      <c r="R17" s="21" t="s">
        <v>13</v>
      </c>
      <c r="S17" s="20" t="s">
        <v>14</v>
      </c>
      <c r="T17" s="21" t="s">
        <v>14</v>
      </c>
      <c r="U17" s="21" t="s">
        <v>23</v>
      </c>
      <c r="V17" s="21" t="s">
        <v>18</v>
      </c>
      <c r="W17" s="21" t="s">
        <v>61</v>
      </c>
      <c r="X17" s="20" t="s">
        <v>17</v>
      </c>
      <c r="Y17" s="22" t="s">
        <v>20</v>
      </c>
      <c r="Z17" s="22" t="s">
        <v>37</v>
      </c>
      <c r="AA17" s="24" t="s">
        <v>64</v>
      </c>
      <c r="AB17" s="24" t="s">
        <v>62</v>
      </c>
      <c r="AC17" s="24" t="s">
        <v>42</v>
      </c>
      <c r="AD17" s="25" t="s">
        <v>27</v>
      </c>
      <c r="AE17" s="25" t="s">
        <v>12</v>
      </c>
      <c r="AF17" s="25" t="s">
        <v>13</v>
      </c>
      <c r="AG17" s="25" t="s">
        <v>25</v>
      </c>
      <c r="AH17" s="25" t="s">
        <v>4</v>
      </c>
      <c r="AI17" s="25" t="s">
        <v>56</v>
      </c>
      <c r="AJ17" s="15" t="s">
        <v>27</v>
      </c>
      <c r="AK17" s="26" t="s">
        <v>56</v>
      </c>
      <c r="AL17" s="23" t="s">
        <v>52</v>
      </c>
      <c r="AM17" s="15" t="s">
        <v>41</v>
      </c>
    </row>
    <row r="18" spans="1:39" x14ac:dyDescent="0.25">
      <c r="A18" s="27">
        <v>0.91666666666666663</v>
      </c>
      <c r="B18" s="28">
        <v>20</v>
      </c>
      <c r="C18" s="28">
        <v>145</v>
      </c>
      <c r="D18" s="28">
        <v>34</v>
      </c>
      <c r="E18" s="43">
        <v>0</v>
      </c>
      <c r="F18" s="43">
        <v>0</v>
      </c>
      <c r="G18" s="29" t="s">
        <v>68</v>
      </c>
      <c r="H18" s="29">
        <v>650</v>
      </c>
      <c r="I18" s="30">
        <v>7.1470000000000002</v>
      </c>
      <c r="J18" s="29">
        <v>13</v>
      </c>
      <c r="K18" s="31">
        <v>4.4000000000000004</v>
      </c>
      <c r="L18" s="29">
        <v>-22</v>
      </c>
      <c r="M18" s="29">
        <v>124</v>
      </c>
      <c r="N18" s="42" t="e">
        <f t="shared" ref="N18:N62" si="0">M18+1.6*G18/100</f>
        <v>#VALUE!</v>
      </c>
      <c r="O18" s="29">
        <v>122</v>
      </c>
      <c r="P18" s="42">
        <f t="shared" ref="P18:P62" si="1">O18+H18*1.6/100</f>
        <v>132.4</v>
      </c>
      <c r="Q18" s="31">
        <v>4.2</v>
      </c>
      <c r="R18" s="31">
        <v>4.0999999999999996</v>
      </c>
      <c r="S18" s="29">
        <v>97</v>
      </c>
      <c r="T18" s="29">
        <v>98</v>
      </c>
      <c r="U18" s="31">
        <v>3.6</v>
      </c>
      <c r="V18" s="29">
        <v>16</v>
      </c>
      <c r="W18" s="29">
        <v>296</v>
      </c>
      <c r="X18" s="42">
        <f t="shared" ref="X18:X62" si="2">M18-K18-S18</f>
        <v>22.599999999999994</v>
      </c>
      <c r="Y18" s="31">
        <v>5.4</v>
      </c>
      <c r="Z18" s="31" t="s">
        <v>69</v>
      </c>
      <c r="AA18" s="46"/>
      <c r="AB18" s="32"/>
      <c r="AC18" s="44">
        <f>AA18*AB18/O13</f>
        <v>0</v>
      </c>
      <c r="AD18" s="33" t="s">
        <v>70</v>
      </c>
      <c r="AE18" s="28">
        <v>154</v>
      </c>
      <c r="AF18" s="28">
        <v>0</v>
      </c>
      <c r="AG18" s="28">
        <v>0</v>
      </c>
      <c r="AH18" s="34">
        <v>0</v>
      </c>
      <c r="AI18" s="28">
        <v>150</v>
      </c>
      <c r="AJ18" s="33"/>
      <c r="AK18" s="35"/>
      <c r="AL18" s="6">
        <v>0</v>
      </c>
      <c r="AM18" s="45">
        <f t="shared" ref="AM18:AM62" si="3">(AL18-F18)</f>
        <v>0</v>
      </c>
    </row>
    <row r="19" spans="1:39" x14ac:dyDescent="0.25">
      <c r="A19" s="27">
        <v>0.97916666666666663</v>
      </c>
      <c r="B19" s="28">
        <v>20</v>
      </c>
      <c r="C19" s="28">
        <v>120</v>
      </c>
      <c r="D19" s="28">
        <v>24</v>
      </c>
      <c r="E19" s="28">
        <v>85</v>
      </c>
      <c r="F19" s="43">
        <f>F18+E19</f>
        <v>85</v>
      </c>
      <c r="G19" s="29">
        <v>483</v>
      </c>
      <c r="H19" s="29"/>
      <c r="I19" s="30">
        <v>7.1289999999999996</v>
      </c>
      <c r="J19" s="29">
        <v>11</v>
      </c>
      <c r="K19" s="31">
        <v>3.5</v>
      </c>
      <c r="L19" s="29">
        <v>-23</v>
      </c>
      <c r="M19" s="29">
        <v>131</v>
      </c>
      <c r="N19" s="42">
        <f t="shared" si="0"/>
        <v>138.72800000000001</v>
      </c>
      <c r="O19" s="29"/>
      <c r="P19" s="42">
        <f t="shared" si="1"/>
        <v>0</v>
      </c>
      <c r="Q19" s="31">
        <v>3.3</v>
      </c>
      <c r="R19" s="31">
        <v>106</v>
      </c>
      <c r="S19" s="29">
        <v>106</v>
      </c>
      <c r="T19" s="29"/>
      <c r="U19" s="31"/>
      <c r="V19" s="29"/>
      <c r="W19" s="29"/>
      <c r="X19" s="42">
        <f t="shared" si="2"/>
        <v>21.5</v>
      </c>
      <c r="Y19" s="31"/>
      <c r="Z19" s="31"/>
      <c r="AA19" s="46">
        <v>0.5</v>
      </c>
      <c r="AB19" s="32">
        <v>1.5</v>
      </c>
      <c r="AC19" s="44">
        <f>AA19*AB19/O13</f>
        <v>5.3571428571428568E-2</v>
      </c>
      <c r="AD19" s="33" t="s">
        <v>71</v>
      </c>
      <c r="AE19" s="28">
        <v>148</v>
      </c>
      <c r="AF19" s="28">
        <v>38</v>
      </c>
      <c r="AG19" s="28">
        <v>0</v>
      </c>
      <c r="AH19" s="34">
        <v>0</v>
      </c>
      <c r="AI19" s="28">
        <v>150</v>
      </c>
      <c r="AJ19" s="33"/>
      <c r="AK19" s="35"/>
      <c r="AL19" s="6">
        <f t="shared" ref="AL19:AL62" si="4">(A19-A18)*24*(AI18+AK18)+AL18</f>
        <v>225</v>
      </c>
      <c r="AM19" s="45">
        <f t="shared" si="3"/>
        <v>140</v>
      </c>
    </row>
    <row r="20" spans="1:39" x14ac:dyDescent="0.25">
      <c r="A20" s="36">
        <v>1.0416666666666667</v>
      </c>
      <c r="B20" s="28">
        <v>3</v>
      </c>
      <c r="C20" s="28">
        <v>116</v>
      </c>
      <c r="D20" s="28">
        <v>28</v>
      </c>
      <c r="E20" s="28">
        <v>30</v>
      </c>
      <c r="F20" s="43">
        <f t="shared" ref="F20:F62" si="5">F19+E20</f>
        <v>115</v>
      </c>
      <c r="G20" s="29">
        <v>320</v>
      </c>
      <c r="H20" s="29">
        <v>305</v>
      </c>
      <c r="I20" s="30">
        <v>7.1660000000000004</v>
      </c>
      <c r="J20" s="29">
        <v>11</v>
      </c>
      <c r="K20" s="31">
        <v>3.8</v>
      </c>
      <c r="L20" s="29">
        <v>-22</v>
      </c>
      <c r="M20" s="29">
        <v>131</v>
      </c>
      <c r="N20" s="42">
        <f t="shared" si="0"/>
        <v>136.12</v>
      </c>
      <c r="O20" s="29"/>
      <c r="P20" s="42">
        <f t="shared" si="1"/>
        <v>4.88</v>
      </c>
      <c r="Q20" s="31">
        <v>3.7</v>
      </c>
      <c r="R20" s="31"/>
      <c r="S20" s="29">
        <v>110</v>
      </c>
      <c r="T20" s="29"/>
      <c r="U20" s="31"/>
      <c r="V20" s="29"/>
      <c r="W20" s="29"/>
      <c r="X20" s="42">
        <f t="shared" si="2"/>
        <v>17.200000000000003</v>
      </c>
      <c r="Y20" s="31">
        <v>4.8</v>
      </c>
      <c r="Z20" s="37"/>
      <c r="AA20" s="46">
        <v>0.5</v>
      </c>
      <c r="AB20" s="32">
        <v>1.5</v>
      </c>
      <c r="AC20" s="44">
        <f>AA20*AB20/O13</f>
        <v>5.3571428571428568E-2</v>
      </c>
      <c r="AD20" s="33" t="s">
        <v>74</v>
      </c>
      <c r="AE20" s="28">
        <v>97</v>
      </c>
      <c r="AF20" s="28">
        <v>38</v>
      </c>
      <c r="AG20" s="28">
        <v>0</v>
      </c>
      <c r="AH20" s="34">
        <v>2.5</v>
      </c>
      <c r="AI20" s="28">
        <v>120</v>
      </c>
      <c r="AJ20" s="38"/>
      <c r="AL20" s="6">
        <f t="shared" si="4"/>
        <v>450.0000000000004</v>
      </c>
      <c r="AM20" s="45">
        <f t="shared" si="3"/>
        <v>335.0000000000004</v>
      </c>
    </row>
    <row r="21" spans="1:39" x14ac:dyDescent="0.25">
      <c r="A21" s="27"/>
      <c r="B21" s="28"/>
      <c r="C21" s="28"/>
      <c r="D21" s="28"/>
      <c r="E21" s="28"/>
      <c r="F21" s="43">
        <f t="shared" si="5"/>
        <v>115</v>
      </c>
      <c r="G21" s="29"/>
      <c r="H21" s="29"/>
      <c r="I21" s="30"/>
      <c r="J21" s="29"/>
      <c r="K21" s="31"/>
      <c r="L21" s="29"/>
      <c r="M21" s="29"/>
      <c r="N21" s="42">
        <f t="shared" si="0"/>
        <v>0</v>
      </c>
      <c r="O21" s="29"/>
      <c r="P21" s="42">
        <f t="shared" si="1"/>
        <v>0</v>
      </c>
      <c r="Q21" s="31"/>
      <c r="R21" s="31"/>
      <c r="S21" s="29"/>
      <c r="T21" s="29"/>
      <c r="U21" s="31"/>
      <c r="V21" s="29"/>
      <c r="W21" s="29"/>
      <c r="X21" s="42">
        <f t="shared" si="2"/>
        <v>0</v>
      </c>
      <c r="Y21" s="31"/>
      <c r="Z21" s="37"/>
      <c r="AA21" s="46"/>
      <c r="AB21" s="32"/>
      <c r="AC21" s="44">
        <f>AA21*AB21/O13</f>
        <v>0</v>
      </c>
      <c r="AD21" s="38"/>
      <c r="AE21" s="39"/>
      <c r="AF21" s="39"/>
      <c r="AG21" s="39"/>
      <c r="AH21" s="40"/>
      <c r="AI21" s="39"/>
      <c r="AJ21" s="38"/>
      <c r="AL21" s="6">
        <f t="shared" si="4"/>
        <v>-2549.9999999999995</v>
      </c>
      <c r="AM21" s="45">
        <f t="shared" si="3"/>
        <v>-2664.9999999999995</v>
      </c>
    </row>
    <row r="22" spans="1:39" x14ac:dyDescent="0.25">
      <c r="A22" s="27"/>
      <c r="B22" s="28"/>
      <c r="C22" s="28"/>
      <c r="D22" s="28"/>
      <c r="E22" s="28"/>
      <c r="F22" s="43">
        <f t="shared" si="5"/>
        <v>115</v>
      </c>
      <c r="G22" s="29"/>
      <c r="H22" s="29"/>
      <c r="I22" s="30"/>
      <c r="J22" s="29"/>
      <c r="K22" s="31"/>
      <c r="L22" s="29"/>
      <c r="M22" s="29"/>
      <c r="N22" s="42">
        <f t="shared" si="0"/>
        <v>0</v>
      </c>
      <c r="O22" s="29"/>
      <c r="P22" s="42">
        <f t="shared" si="1"/>
        <v>0</v>
      </c>
      <c r="Q22" s="31"/>
      <c r="R22" s="31"/>
      <c r="S22" s="29"/>
      <c r="T22" s="29"/>
      <c r="U22" s="31"/>
      <c r="V22" s="29"/>
      <c r="W22" s="29"/>
      <c r="X22" s="42">
        <f t="shared" si="2"/>
        <v>0</v>
      </c>
      <c r="Y22" s="31"/>
      <c r="Z22" s="37"/>
      <c r="AA22" s="46"/>
      <c r="AB22" s="32"/>
      <c r="AC22" s="44">
        <f>AA22*AB22/O13</f>
        <v>0</v>
      </c>
      <c r="AD22" s="38"/>
      <c r="AE22" s="39"/>
      <c r="AF22" s="39"/>
      <c r="AG22" s="39"/>
      <c r="AH22" s="40"/>
      <c r="AI22" s="39"/>
      <c r="AJ22" s="38"/>
      <c r="AL22" s="6">
        <f t="shared" si="4"/>
        <v>-2549.9999999999995</v>
      </c>
      <c r="AM22" s="45">
        <f t="shared" si="3"/>
        <v>-2664.9999999999995</v>
      </c>
    </row>
    <row r="23" spans="1:39" x14ac:dyDescent="0.25">
      <c r="A23" s="27"/>
      <c r="B23" s="28"/>
      <c r="C23" s="28"/>
      <c r="D23" s="28"/>
      <c r="E23" s="28"/>
      <c r="F23" s="43">
        <f t="shared" si="5"/>
        <v>115</v>
      </c>
      <c r="G23" s="29"/>
      <c r="H23" s="29"/>
      <c r="I23" s="30"/>
      <c r="J23" s="29"/>
      <c r="K23" s="31"/>
      <c r="L23" s="29"/>
      <c r="M23" s="29"/>
      <c r="N23" s="42">
        <f t="shared" si="0"/>
        <v>0</v>
      </c>
      <c r="O23" s="29"/>
      <c r="P23" s="42">
        <f t="shared" si="1"/>
        <v>0</v>
      </c>
      <c r="Q23" s="31"/>
      <c r="R23" s="31"/>
      <c r="S23" s="29"/>
      <c r="T23" s="29"/>
      <c r="U23" s="31"/>
      <c r="V23" s="29"/>
      <c r="W23" s="29"/>
      <c r="X23" s="42">
        <f t="shared" si="2"/>
        <v>0</v>
      </c>
      <c r="Y23" s="31"/>
      <c r="Z23" s="37"/>
      <c r="AA23" s="46"/>
      <c r="AB23" s="32"/>
      <c r="AC23" s="44">
        <f>AA23*AB23/O13</f>
        <v>0</v>
      </c>
      <c r="AD23" s="38"/>
      <c r="AE23" s="39"/>
      <c r="AF23" s="39"/>
      <c r="AG23" s="39"/>
      <c r="AH23" s="40"/>
      <c r="AI23" s="39"/>
      <c r="AJ23" s="38"/>
      <c r="AL23" s="6">
        <f t="shared" si="4"/>
        <v>-2549.9999999999995</v>
      </c>
      <c r="AM23" s="45">
        <f t="shared" si="3"/>
        <v>-2664.9999999999995</v>
      </c>
    </row>
    <row r="24" spans="1:39" x14ac:dyDescent="0.25">
      <c r="A24" s="27"/>
      <c r="B24" s="28"/>
      <c r="C24" s="28"/>
      <c r="D24" s="28"/>
      <c r="E24" s="28"/>
      <c r="F24" s="43">
        <f t="shared" si="5"/>
        <v>115</v>
      </c>
      <c r="G24" s="29"/>
      <c r="H24" s="29"/>
      <c r="I24" s="30"/>
      <c r="J24" s="29"/>
      <c r="K24" s="31"/>
      <c r="L24" s="29"/>
      <c r="M24" s="29"/>
      <c r="N24" s="42">
        <f t="shared" si="0"/>
        <v>0</v>
      </c>
      <c r="O24" s="29"/>
      <c r="P24" s="42">
        <f t="shared" si="1"/>
        <v>0</v>
      </c>
      <c r="Q24" s="31"/>
      <c r="R24" s="31"/>
      <c r="S24" s="29"/>
      <c r="T24" s="29"/>
      <c r="U24" s="31"/>
      <c r="V24" s="29"/>
      <c r="W24" s="29"/>
      <c r="X24" s="42">
        <f t="shared" si="2"/>
        <v>0</v>
      </c>
      <c r="Y24" s="31"/>
      <c r="Z24" s="37"/>
      <c r="AA24" s="46"/>
      <c r="AB24" s="32"/>
      <c r="AC24" s="44">
        <f>AA24*AB24/O13</f>
        <v>0</v>
      </c>
      <c r="AD24" s="38"/>
      <c r="AE24" s="39"/>
      <c r="AF24" s="39"/>
      <c r="AG24" s="39"/>
      <c r="AH24" s="40"/>
      <c r="AI24" s="39"/>
      <c r="AJ24" s="38"/>
      <c r="AL24" s="6">
        <f t="shared" si="4"/>
        <v>-2549.9999999999995</v>
      </c>
      <c r="AM24" s="45">
        <f t="shared" si="3"/>
        <v>-2664.9999999999995</v>
      </c>
    </row>
    <row r="25" spans="1:39" x14ac:dyDescent="0.25">
      <c r="A25" s="27"/>
      <c r="B25" s="28"/>
      <c r="C25" s="28"/>
      <c r="D25" s="28"/>
      <c r="E25" s="28"/>
      <c r="F25" s="43">
        <f t="shared" si="5"/>
        <v>115</v>
      </c>
      <c r="G25" s="29"/>
      <c r="H25" s="29"/>
      <c r="I25" s="30"/>
      <c r="J25" s="29"/>
      <c r="K25" s="31"/>
      <c r="L25" s="29"/>
      <c r="M25" s="29"/>
      <c r="N25" s="42">
        <f t="shared" si="0"/>
        <v>0</v>
      </c>
      <c r="O25" s="29"/>
      <c r="P25" s="42">
        <f t="shared" si="1"/>
        <v>0</v>
      </c>
      <c r="Q25" s="31"/>
      <c r="R25" s="31"/>
      <c r="S25" s="29"/>
      <c r="T25" s="29"/>
      <c r="U25" s="31"/>
      <c r="V25" s="29"/>
      <c r="W25" s="29"/>
      <c r="X25" s="42">
        <f t="shared" si="2"/>
        <v>0</v>
      </c>
      <c r="Y25" s="31"/>
      <c r="Z25" s="37"/>
      <c r="AA25" s="46"/>
      <c r="AB25" s="32"/>
      <c r="AC25" s="44">
        <f>AA25*AB25/O13</f>
        <v>0</v>
      </c>
      <c r="AD25" s="38"/>
      <c r="AE25" s="39"/>
      <c r="AF25" s="39"/>
      <c r="AG25" s="39"/>
      <c r="AH25" s="40"/>
      <c r="AI25" s="39"/>
      <c r="AJ25" s="38"/>
      <c r="AL25" s="6">
        <f t="shared" si="4"/>
        <v>-2549.9999999999995</v>
      </c>
      <c r="AM25" s="45">
        <f t="shared" si="3"/>
        <v>-2664.9999999999995</v>
      </c>
    </row>
    <row r="26" spans="1:39" x14ac:dyDescent="0.25">
      <c r="A26" s="27"/>
      <c r="B26" s="28"/>
      <c r="C26" s="28"/>
      <c r="D26" s="28"/>
      <c r="E26" s="28"/>
      <c r="F26" s="43">
        <f t="shared" si="5"/>
        <v>115</v>
      </c>
      <c r="G26" s="29"/>
      <c r="H26" s="29"/>
      <c r="I26" s="30"/>
      <c r="J26" s="29"/>
      <c r="K26" s="31"/>
      <c r="L26" s="29"/>
      <c r="M26" s="29"/>
      <c r="N26" s="42">
        <f t="shared" si="0"/>
        <v>0</v>
      </c>
      <c r="O26" s="29"/>
      <c r="P26" s="42">
        <f t="shared" si="1"/>
        <v>0</v>
      </c>
      <c r="Q26" s="31"/>
      <c r="R26" s="31"/>
      <c r="S26" s="29"/>
      <c r="T26" s="29"/>
      <c r="U26" s="31"/>
      <c r="V26" s="29"/>
      <c r="W26" s="29"/>
      <c r="X26" s="42">
        <f t="shared" si="2"/>
        <v>0</v>
      </c>
      <c r="Y26" s="31"/>
      <c r="Z26" s="37"/>
      <c r="AA26" s="46"/>
      <c r="AB26" s="32"/>
      <c r="AC26" s="44">
        <f>AA26*AB26/O13</f>
        <v>0</v>
      </c>
      <c r="AD26" s="38"/>
      <c r="AE26" s="39"/>
      <c r="AF26" s="39"/>
      <c r="AG26" s="39"/>
      <c r="AH26" s="40"/>
      <c r="AI26" s="39"/>
      <c r="AJ26" s="38"/>
      <c r="AL26" s="6">
        <f t="shared" si="4"/>
        <v>-2549.9999999999995</v>
      </c>
      <c r="AM26" s="45">
        <f t="shared" si="3"/>
        <v>-2664.9999999999995</v>
      </c>
    </row>
    <row r="27" spans="1:39" x14ac:dyDescent="0.25">
      <c r="A27" s="27"/>
      <c r="B27" s="28"/>
      <c r="C27" s="28"/>
      <c r="D27" s="28"/>
      <c r="E27" s="28"/>
      <c r="F27" s="43">
        <f t="shared" si="5"/>
        <v>115</v>
      </c>
      <c r="G27" s="29"/>
      <c r="H27" s="29"/>
      <c r="I27" s="30"/>
      <c r="J27" s="29"/>
      <c r="K27" s="31"/>
      <c r="L27" s="29"/>
      <c r="M27" s="29"/>
      <c r="N27" s="42">
        <f t="shared" si="0"/>
        <v>0</v>
      </c>
      <c r="O27" s="29"/>
      <c r="P27" s="42">
        <f t="shared" si="1"/>
        <v>0</v>
      </c>
      <c r="Q27" s="31"/>
      <c r="R27" s="31"/>
      <c r="S27" s="29"/>
      <c r="T27" s="29"/>
      <c r="U27" s="31"/>
      <c r="V27" s="29"/>
      <c r="W27" s="29"/>
      <c r="X27" s="42">
        <f t="shared" si="2"/>
        <v>0</v>
      </c>
      <c r="Y27" s="31"/>
      <c r="Z27" s="37"/>
      <c r="AA27" s="46"/>
      <c r="AB27" s="32"/>
      <c r="AC27" s="44">
        <f>AA27*AB27/O13</f>
        <v>0</v>
      </c>
      <c r="AD27" s="38"/>
      <c r="AE27" s="39"/>
      <c r="AF27" s="39"/>
      <c r="AG27" s="39"/>
      <c r="AH27" s="40"/>
      <c r="AI27" s="39"/>
      <c r="AJ27" s="38"/>
      <c r="AL27" s="6">
        <f t="shared" si="4"/>
        <v>-2549.9999999999995</v>
      </c>
      <c r="AM27" s="45">
        <f t="shared" si="3"/>
        <v>-2664.9999999999995</v>
      </c>
    </row>
    <row r="28" spans="1:39" x14ac:dyDescent="0.25">
      <c r="A28" s="27"/>
      <c r="B28" s="28"/>
      <c r="C28" s="28"/>
      <c r="D28" s="28"/>
      <c r="E28" s="28"/>
      <c r="F28" s="43">
        <f t="shared" si="5"/>
        <v>115</v>
      </c>
      <c r="G28" s="29"/>
      <c r="H28" s="29"/>
      <c r="I28" s="30"/>
      <c r="J28" s="29"/>
      <c r="K28" s="31"/>
      <c r="L28" s="29"/>
      <c r="M28" s="29"/>
      <c r="N28" s="42">
        <f t="shared" si="0"/>
        <v>0</v>
      </c>
      <c r="O28" s="29"/>
      <c r="P28" s="42">
        <f t="shared" si="1"/>
        <v>0</v>
      </c>
      <c r="Q28" s="31"/>
      <c r="R28" s="31"/>
      <c r="S28" s="29"/>
      <c r="T28" s="29"/>
      <c r="U28" s="31"/>
      <c r="V28" s="29"/>
      <c r="W28" s="29"/>
      <c r="X28" s="42">
        <f t="shared" si="2"/>
        <v>0</v>
      </c>
      <c r="Y28" s="31"/>
      <c r="Z28" s="37"/>
      <c r="AA28" s="46"/>
      <c r="AB28" s="32"/>
      <c r="AC28" s="44">
        <f>AA28*AB28/O13</f>
        <v>0</v>
      </c>
      <c r="AD28" s="38"/>
      <c r="AE28" s="39"/>
      <c r="AF28" s="39"/>
      <c r="AG28" s="39"/>
      <c r="AH28" s="40"/>
      <c r="AI28" s="39"/>
      <c r="AJ28" s="38"/>
      <c r="AL28" s="6">
        <f t="shared" si="4"/>
        <v>-2549.9999999999995</v>
      </c>
      <c r="AM28" s="45">
        <f t="shared" si="3"/>
        <v>-2664.9999999999995</v>
      </c>
    </row>
    <row r="29" spans="1:39" x14ac:dyDescent="0.25">
      <c r="A29" s="27"/>
      <c r="B29" s="28"/>
      <c r="C29" s="28"/>
      <c r="D29" s="28"/>
      <c r="E29" s="28"/>
      <c r="F29" s="43">
        <f t="shared" si="5"/>
        <v>115</v>
      </c>
      <c r="G29" s="29"/>
      <c r="H29" s="29"/>
      <c r="I29" s="30"/>
      <c r="J29" s="29"/>
      <c r="K29" s="31"/>
      <c r="L29" s="29"/>
      <c r="M29" s="29"/>
      <c r="N29" s="42">
        <f t="shared" si="0"/>
        <v>0</v>
      </c>
      <c r="O29" s="29"/>
      <c r="P29" s="42">
        <f t="shared" si="1"/>
        <v>0</v>
      </c>
      <c r="Q29" s="31"/>
      <c r="R29" s="31"/>
      <c r="S29" s="29"/>
      <c r="T29" s="29"/>
      <c r="U29" s="31"/>
      <c r="V29" s="29"/>
      <c r="W29" s="29"/>
      <c r="X29" s="42">
        <f t="shared" si="2"/>
        <v>0</v>
      </c>
      <c r="Y29" s="31"/>
      <c r="Z29" s="37"/>
      <c r="AA29" s="46"/>
      <c r="AB29" s="32"/>
      <c r="AC29" s="44">
        <f>AA29*AB29/O13</f>
        <v>0</v>
      </c>
      <c r="AD29" s="38"/>
      <c r="AE29" s="39"/>
      <c r="AF29" s="39"/>
      <c r="AG29" s="39"/>
      <c r="AH29" s="40"/>
      <c r="AI29" s="39"/>
      <c r="AJ29" s="38"/>
      <c r="AL29" s="6">
        <f t="shared" si="4"/>
        <v>-2549.9999999999995</v>
      </c>
      <c r="AM29" s="45">
        <f t="shared" si="3"/>
        <v>-2664.9999999999995</v>
      </c>
    </row>
    <row r="30" spans="1:39" x14ac:dyDescent="0.25">
      <c r="A30" s="27"/>
      <c r="B30" s="28"/>
      <c r="C30" s="28"/>
      <c r="D30" s="28"/>
      <c r="E30" s="28"/>
      <c r="F30" s="43">
        <f t="shared" si="5"/>
        <v>115</v>
      </c>
      <c r="G30" s="29"/>
      <c r="H30" s="29"/>
      <c r="I30" s="30"/>
      <c r="J30" s="29"/>
      <c r="K30" s="31"/>
      <c r="L30" s="29"/>
      <c r="M30" s="29"/>
      <c r="N30" s="42">
        <f t="shared" si="0"/>
        <v>0</v>
      </c>
      <c r="O30" s="29"/>
      <c r="P30" s="42">
        <f t="shared" si="1"/>
        <v>0</v>
      </c>
      <c r="Q30" s="31"/>
      <c r="R30" s="31"/>
      <c r="S30" s="29"/>
      <c r="T30" s="29"/>
      <c r="U30" s="31"/>
      <c r="V30" s="29"/>
      <c r="W30" s="29"/>
      <c r="X30" s="42">
        <f t="shared" si="2"/>
        <v>0</v>
      </c>
      <c r="Y30" s="31"/>
      <c r="Z30" s="37"/>
      <c r="AA30" s="46"/>
      <c r="AB30" s="32"/>
      <c r="AC30" s="44">
        <f>AA30*AB30/O13</f>
        <v>0</v>
      </c>
      <c r="AD30" s="38"/>
      <c r="AE30" s="39"/>
      <c r="AF30" s="39"/>
      <c r="AG30" s="39"/>
      <c r="AH30" s="40"/>
      <c r="AI30" s="39"/>
      <c r="AJ30" s="38"/>
      <c r="AL30" s="6">
        <f t="shared" si="4"/>
        <v>-2549.9999999999995</v>
      </c>
      <c r="AM30" s="45">
        <f t="shared" si="3"/>
        <v>-2664.9999999999995</v>
      </c>
    </row>
    <row r="31" spans="1:39" x14ac:dyDescent="0.25">
      <c r="A31" s="27"/>
      <c r="B31" s="28"/>
      <c r="C31" s="28"/>
      <c r="D31" s="28"/>
      <c r="E31" s="28"/>
      <c r="F31" s="43">
        <f t="shared" si="5"/>
        <v>115</v>
      </c>
      <c r="G31" s="29"/>
      <c r="H31" s="29"/>
      <c r="I31" s="30"/>
      <c r="J31" s="29"/>
      <c r="K31" s="31"/>
      <c r="L31" s="29"/>
      <c r="M31" s="29"/>
      <c r="N31" s="42">
        <f t="shared" si="0"/>
        <v>0</v>
      </c>
      <c r="O31" s="29"/>
      <c r="P31" s="42">
        <f t="shared" si="1"/>
        <v>0</v>
      </c>
      <c r="Q31" s="31"/>
      <c r="R31" s="31"/>
      <c r="S31" s="29"/>
      <c r="T31" s="29"/>
      <c r="U31" s="31"/>
      <c r="V31" s="29"/>
      <c r="W31" s="29"/>
      <c r="X31" s="42">
        <f t="shared" si="2"/>
        <v>0</v>
      </c>
      <c r="Y31" s="31"/>
      <c r="Z31" s="37"/>
      <c r="AA31" s="46"/>
      <c r="AB31" s="32"/>
      <c r="AC31" s="44">
        <f>AA31*AB31/O13</f>
        <v>0</v>
      </c>
      <c r="AD31" s="38"/>
      <c r="AE31" s="39"/>
      <c r="AF31" s="39"/>
      <c r="AG31" s="39"/>
      <c r="AH31" s="40"/>
      <c r="AI31" s="39"/>
      <c r="AJ31" s="38"/>
      <c r="AL31" s="6">
        <f t="shared" si="4"/>
        <v>-2549.9999999999995</v>
      </c>
      <c r="AM31" s="45">
        <f t="shared" si="3"/>
        <v>-2664.9999999999995</v>
      </c>
    </row>
    <row r="32" spans="1:39" x14ac:dyDescent="0.25">
      <c r="A32" s="27"/>
      <c r="B32" s="28"/>
      <c r="C32" s="28"/>
      <c r="D32" s="28"/>
      <c r="E32" s="28"/>
      <c r="F32" s="43">
        <f t="shared" si="5"/>
        <v>115</v>
      </c>
      <c r="G32" s="29"/>
      <c r="H32" s="29"/>
      <c r="I32" s="30"/>
      <c r="J32" s="29"/>
      <c r="K32" s="31"/>
      <c r="L32" s="29"/>
      <c r="M32" s="29"/>
      <c r="N32" s="42">
        <f t="shared" si="0"/>
        <v>0</v>
      </c>
      <c r="O32" s="29"/>
      <c r="P32" s="42">
        <f t="shared" si="1"/>
        <v>0</v>
      </c>
      <c r="Q32" s="31"/>
      <c r="R32" s="31"/>
      <c r="S32" s="29"/>
      <c r="T32" s="29"/>
      <c r="U32" s="31"/>
      <c r="V32" s="29"/>
      <c r="W32" s="29"/>
      <c r="X32" s="42">
        <f t="shared" si="2"/>
        <v>0</v>
      </c>
      <c r="Y32" s="31"/>
      <c r="Z32" s="37"/>
      <c r="AA32" s="46"/>
      <c r="AB32" s="32"/>
      <c r="AC32" s="44">
        <f>AA32*AB32/O13</f>
        <v>0</v>
      </c>
      <c r="AD32" s="38"/>
      <c r="AE32" s="39"/>
      <c r="AF32" s="39"/>
      <c r="AG32" s="39"/>
      <c r="AH32" s="40"/>
      <c r="AI32" s="39"/>
      <c r="AJ32" s="38"/>
      <c r="AL32" s="6">
        <f t="shared" si="4"/>
        <v>-2549.9999999999995</v>
      </c>
      <c r="AM32" s="45">
        <f t="shared" si="3"/>
        <v>-2664.9999999999995</v>
      </c>
    </row>
    <row r="33" spans="1:39" x14ac:dyDescent="0.25">
      <c r="A33" s="27"/>
      <c r="B33" s="28"/>
      <c r="C33" s="28"/>
      <c r="D33" s="28"/>
      <c r="E33" s="28"/>
      <c r="F33" s="43">
        <f t="shared" si="5"/>
        <v>115</v>
      </c>
      <c r="G33" s="29"/>
      <c r="H33" s="29"/>
      <c r="I33" s="30"/>
      <c r="J33" s="29"/>
      <c r="K33" s="31"/>
      <c r="L33" s="29"/>
      <c r="M33" s="29"/>
      <c r="N33" s="42">
        <f t="shared" si="0"/>
        <v>0</v>
      </c>
      <c r="O33" s="29"/>
      <c r="P33" s="42">
        <f t="shared" si="1"/>
        <v>0</v>
      </c>
      <c r="Q33" s="31"/>
      <c r="R33" s="31"/>
      <c r="S33" s="29"/>
      <c r="T33" s="29"/>
      <c r="U33" s="31"/>
      <c r="V33" s="29"/>
      <c r="W33" s="29"/>
      <c r="X33" s="42">
        <f t="shared" si="2"/>
        <v>0</v>
      </c>
      <c r="Y33" s="31"/>
      <c r="Z33" s="37"/>
      <c r="AA33" s="46"/>
      <c r="AB33" s="32"/>
      <c r="AC33" s="44">
        <f>AA33*AB33/O13</f>
        <v>0</v>
      </c>
      <c r="AD33" s="38"/>
      <c r="AE33" s="39"/>
      <c r="AF33" s="39"/>
      <c r="AG33" s="39"/>
      <c r="AH33" s="40"/>
      <c r="AI33" s="39"/>
      <c r="AJ33" s="38"/>
      <c r="AL33" s="6">
        <f t="shared" si="4"/>
        <v>-2549.9999999999995</v>
      </c>
      <c r="AM33" s="45">
        <f t="shared" si="3"/>
        <v>-2664.9999999999995</v>
      </c>
    </row>
    <row r="34" spans="1:39" x14ac:dyDescent="0.25">
      <c r="A34" s="27"/>
      <c r="B34" s="28"/>
      <c r="C34" s="28"/>
      <c r="D34" s="28"/>
      <c r="E34" s="28"/>
      <c r="F34" s="43">
        <f t="shared" si="5"/>
        <v>115</v>
      </c>
      <c r="G34" s="29"/>
      <c r="H34" s="29"/>
      <c r="I34" s="30"/>
      <c r="J34" s="29"/>
      <c r="K34" s="31"/>
      <c r="L34" s="29"/>
      <c r="M34" s="29"/>
      <c r="N34" s="42">
        <f t="shared" si="0"/>
        <v>0</v>
      </c>
      <c r="O34" s="29"/>
      <c r="P34" s="42">
        <f t="shared" si="1"/>
        <v>0</v>
      </c>
      <c r="Q34" s="31"/>
      <c r="R34" s="31"/>
      <c r="S34" s="29"/>
      <c r="T34" s="29"/>
      <c r="U34" s="31"/>
      <c r="V34" s="29"/>
      <c r="W34" s="29"/>
      <c r="X34" s="42">
        <f t="shared" si="2"/>
        <v>0</v>
      </c>
      <c r="Y34" s="31"/>
      <c r="Z34" s="37"/>
      <c r="AA34" s="46"/>
      <c r="AB34" s="32"/>
      <c r="AC34" s="44">
        <f>AA34*AB34/O13</f>
        <v>0</v>
      </c>
      <c r="AD34" s="38"/>
      <c r="AE34" s="39"/>
      <c r="AF34" s="39"/>
      <c r="AG34" s="39"/>
      <c r="AH34" s="40"/>
      <c r="AI34" s="39"/>
      <c r="AJ34" s="38"/>
      <c r="AL34" s="6">
        <f t="shared" si="4"/>
        <v>-2549.9999999999995</v>
      </c>
      <c r="AM34" s="45">
        <f t="shared" si="3"/>
        <v>-2664.9999999999995</v>
      </c>
    </row>
    <row r="35" spans="1:39" x14ac:dyDescent="0.25">
      <c r="A35" s="27"/>
      <c r="B35" s="28"/>
      <c r="C35" s="28"/>
      <c r="D35" s="28"/>
      <c r="E35" s="28"/>
      <c r="F35" s="43">
        <f t="shared" si="5"/>
        <v>115</v>
      </c>
      <c r="G35" s="29"/>
      <c r="H35" s="29"/>
      <c r="I35" s="30"/>
      <c r="J35" s="29"/>
      <c r="K35" s="31"/>
      <c r="L35" s="29"/>
      <c r="M35" s="29"/>
      <c r="N35" s="42">
        <f t="shared" si="0"/>
        <v>0</v>
      </c>
      <c r="O35" s="29"/>
      <c r="P35" s="42">
        <f t="shared" si="1"/>
        <v>0</v>
      </c>
      <c r="Q35" s="31"/>
      <c r="R35" s="31"/>
      <c r="S35" s="29"/>
      <c r="T35" s="29"/>
      <c r="U35" s="31"/>
      <c r="V35" s="29"/>
      <c r="W35" s="29"/>
      <c r="X35" s="42">
        <f t="shared" si="2"/>
        <v>0</v>
      </c>
      <c r="Y35" s="31"/>
      <c r="Z35" s="37"/>
      <c r="AA35" s="46"/>
      <c r="AB35" s="32"/>
      <c r="AC35" s="44">
        <f>AA35*AB35/O13</f>
        <v>0</v>
      </c>
      <c r="AD35" s="38"/>
      <c r="AE35" s="39"/>
      <c r="AF35" s="39"/>
      <c r="AG35" s="39"/>
      <c r="AH35" s="40"/>
      <c r="AI35" s="39"/>
      <c r="AJ35" s="38"/>
      <c r="AL35" s="6">
        <f t="shared" si="4"/>
        <v>-2549.9999999999995</v>
      </c>
      <c r="AM35" s="45">
        <f t="shared" si="3"/>
        <v>-2664.9999999999995</v>
      </c>
    </row>
    <row r="36" spans="1:39" x14ac:dyDescent="0.25">
      <c r="A36" s="27"/>
      <c r="B36" s="28"/>
      <c r="C36" s="28"/>
      <c r="D36" s="28"/>
      <c r="E36" s="28"/>
      <c r="F36" s="43">
        <f t="shared" si="5"/>
        <v>115</v>
      </c>
      <c r="G36" s="29"/>
      <c r="H36" s="29"/>
      <c r="I36" s="30"/>
      <c r="J36" s="29"/>
      <c r="K36" s="31"/>
      <c r="L36" s="29"/>
      <c r="M36" s="29"/>
      <c r="N36" s="42">
        <f t="shared" si="0"/>
        <v>0</v>
      </c>
      <c r="O36" s="29"/>
      <c r="P36" s="42">
        <f t="shared" si="1"/>
        <v>0</v>
      </c>
      <c r="Q36" s="31"/>
      <c r="R36" s="31"/>
      <c r="S36" s="29"/>
      <c r="T36" s="29"/>
      <c r="U36" s="31"/>
      <c r="V36" s="29"/>
      <c r="W36" s="29"/>
      <c r="X36" s="42">
        <f t="shared" si="2"/>
        <v>0</v>
      </c>
      <c r="Y36" s="31"/>
      <c r="Z36" s="37"/>
      <c r="AA36" s="46"/>
      <c r="AB36" s="32"/>
      <c r="AC36" s="44">
        <f>AA36*AB36/O13</f>
        <v>0</v>
      </c>
      <c r="AD36" s="38"/>
      <c r="AE36" s="39"/>
      <c r="AF36" s="39"/>
      <c r="AG36" s="39"/>
      <c r="AH36" s="40"/>
      <c r="AI36" s="39"/>
      <c r="AJ36" s="38"/>
      <c r="AL36" s="6">
        <f t="shared" si="4"/>
        <v>-2549.9999999999995</v>
      </c>
      <c r="AM36" s="45">
        <f t="shared" si="3"/>
        <v>-2664.9999999999995</v>
      </c>
    </row>
    <row r="37" spans="1:39" x14ac:dyDescent="0.25">
      <c r="A37" s="27"/>
      <c r="B37" s="28"/>
      <c r="C37" s="28"/>
      <c r="D37" s="28"/>
      <c r="E37" s="28"/>
      <c r="F37" s="43">
        <f t="shared" si="5"/>
        <v>115</v>
      </c>
      <c r="G37" s="29"/>
      <c r="H37" s="29"/>
      <c r="I37" s="30"/>
      <c r="J37" s="29"/>
      <c r="K37" s="31"/>
      <c r="L37" s="29"/>
      <c r="M37" s="29"/>
      <c r="N37" s="42">
        <f t="shared" si="0"/>
        <v>0</v>
      </c>
      <c r="O37" s="29"/>
      <c r="P37" s="42">
        <f t="shared" si="1"/>
        <v>0</v>
      </c>
      <c r="Q37" s="31"/>
      <c r="R37" s="31"/>
      <c r="S37" s="29"/>
      <c r="T37" s="29"/>
      <c r="U37" s="31"/>
      <c r="V37" s="29"/>
      <c r="W37" s="29"/>
      <c r="X37" s="42">
        <f t="shared" si="2"/>
        <v>0</v>
      </c>
      <c r="Y37" s="31"/>
      <c r="Z37" s="37"/>
      <c r="AA37" s="46"/>
      <c r="AB37" s="32"/>
      <c r="AC37" s="44">
        <f>AA37*AB37/O13</f>
        <v>0</v>
      </c>
      <c r="AD37" s="38"/>
      <c r="AE37" s="39"/>
      <c r="AF37" s="39"/>
      <c r="AG37" s="39"/>
      <c r="AH37" s="40"/>
      <c r="AI37" s="39"/>
      <c r="AJ37" s="38"/>
      <c r="AL37" s="6">
        <f t="shared" si="4"/>
        <v>-2549.9999999999995</v>
      </c>
      <c r="AM37" s="45">
        <f t="shared" si="3"/>
        <v>-2664.9999999999995</v>
      </c>
    </row>
    <row r="38" spans="1:39" x14ac:dyDescent="0.25">
      <c r="A38" s="27"/>
      <c r="B38" s="28"/>
      <c r="C38" s="28"/>
      <c r="D38" s="28"/>
      <c r="E38" s="28"/>
      <c r="F38" s="43">
        <f t="shared" si="5"/>
        <v>115</v>
      </c>
      <c r="G38" s="29"/>
      <c r="H38" s="29"/>
      <c r="I38" s="30"/>
      <c r="J38" s="29"/>
      <c r="K38" s="31"/>
      <c r="L38" s="29"/>
      <c r="M38" s="29"/>
      <c r="N38" s="42">
        <f t="shared" si="0"/>
        <v>0</v>
      </c>
      <c r="O38" s="29"/>
      <c r="P38" s="42">
        <f t="shared" si="1"/>
        <v>0</v>
      </c>
      <c r="Q38" s="31"/>
      <c r="R38" s="31"/>
      <c r="S38" s="29"/>
      <c r="T38" s="29"/>
      <c r="U38" s="31"/>
      <c r="V38" s="29"/>
      <c r="W38" s="29"/>
      <c r="X38" s="42">
        <f t="shared" si="2"/>
        <v>0</v>
      </c>
      <c r="Y38" s="31"/>
      <c r="Z38" s="37"/>
      <c r="AA38" s="46"/>
      <c r="AB38" s="32"/>
      <c r="AC38" s="44">
        <f>AA38*AB38/O13</f>
        <v>0</v>
      </c>
      <c r="AD38" s="38"/>
      <c r="AE38" s="39"/>
      <c r="AF38" s="39"/>
      <c r="AG38" s="39"/>
      <c r="AH38" s="40"/>
      <c r="AI38" s="39"/>
      <c r="AJ38" s="38"/>
      <c r="AL38" s="6">
        <f t="shared" si="4"/>
        <v>-2549.9999999999995</v>
      </c>
      <c r="AM38" s="45">
        <f t="shared" si="3"/>
        <v>-2664.9999999999995</v>
      </c>
    </row>
    <row r="39" spans="1:39" x14ac:dyDescent="0.25">
      <c r="A39" s="27"/>
      <c r="B39" s="28"/>
      <c r="C39" s="28"/>
      <c r="D39" s="28"/>
      <c r="E39" s="28"/>
      <c r="F39" s="43">
        <f t="shared" si="5"/>
        <v>115</v>
      </c>
      <c r="G39" s="29"/>
      <c r="H39" s="29"/>
      <c r="I39" s="30"/>
      <c r="J39" s="29"/>
      <c r="K39" s="31"/>
      <c r="L39" s="29"/>
      <c r="M39" s="29"/>
      <c r="N39" s="42">
        <f t="shared" si="0"/>
        <v>0</v>
      </c>
      <c r="O39" s="29"/>
      <c r="P39" s="42">
        <f t="shared" si="1"/>
        <v>0</v>
      </c>
      <c r="Q39" s="31"/>
      <c r="R39" s="31"/>
      <c r="S39" s="29"/>
      <c r="T39" s="29"/>
      <c r="U39" s="31"/>
      <c r="V39" s="29"/>
      <c r="W39" s="29"/>
      <c r="X39" s="42">
        <f t="shared" si="2"/>
        <v>0</v>
      </c>
      <c r="Y39" s="31"/>
      <c r="Z39" s="37"/>
      <c r="AA39" s="46"/>
      <c r="AB39" s="32"/>
      <c r="AC39" s="44">
        <f>AA39*AB39/O13</f>
        <v>0</v>
      </c>
      <c r="AD39" s="38"/>
      <c r="AE39" s="39"/>
      <c r="AF39" s="39"/>
      <c r="AG39" s="39"/>
      <c r="AH39" s="40"/>
      <c r="AI39" s="39"/>
      <c r="AJ39" s="38"/>
      <c r="AL39" s="6">
        <f t="shared" si="4"/>
        <v>-2549.9999999999995</v>
      </c>
      <c r="AM39" s="45">
        <f t="shared" si="3"/>
        <v>-2664.9999999999995</v>
      </c>
    </row>
    <row r="40" spans="1:39" x14ac:dyDescent="0.25">
      <c r="A40" s="27"/>
      <c r="B40" s="28"/>
      <c r="C40" s="28"/>
      <c r="D40" s="28"/>
      <c r="E40" s="28"/>
      <c r="F40" s="43">
        <f t="shared" si="5"/>
        <v>115</v>
      </c>
      <c r="G40" s="29"/>
      <c r="H40" s="29"/>
      <c r="I40" s="30"/>
      <c r="J40" s="29"/>
      <c r="K40" s="31"/>
      <c r="L40" s="29"/>
      <c r="M40" s="29"/>
      <c r="N40" s="42">
        <f t="shared" si="0"/>
        <v>0</v>
      </c>
      <c r="O40" s="29"/>
      <c r="P40" s="42">
        <f t="shared" si="1"/>
        <v>0</v>
      </c>
      <c r="Q40" s="31"/>
      <c r="R40" s="31"/>
      <c r="S40" s="29"/>
      <c r="T40" s="29"/>
      <c r="U40" s="31"/>
      <c r="V40" s="29"/>
      <c r="W40" s="29"/>
      <c r="X40" s="42">
        <f t="shared" si="2"/>
        <v>0</v>
      </c>
      <c r="Y40" s="31"/>
      <c r="Z40" s="37"/>
      <c r="AA40" s="46"/>
      <c r="AB40" s="32"/>
      <c r="AC40" s="44">
        <f>AA40*AB40/O13</f>
        <v>0</v>
      </c>
      <c r="AD40" s="38"/>
      <c r="AE40" s="39"/>
      <c r="AF40" s="39"/>
      <c r="AG40" s="39"/>
      <c r="AH40" s="40"/>
      <c r="AI40" s="39"/>
      <c r="AJ40" s="38"/>
      <c r="AL40" s="6">
        <f t="shared" si="4"/>
        <v>-2549.9999999999995</v>
      </c>
      <c r="AM40" s="45">
        <f t="shared" si="3"/>
        <v>-2664.9999999999995</v>
      </c>
    </row>
    <row r="41" spans="1:39" x14ac:dyDescent="0.25">
      <c r="A41" s="27"/>
      <c r="B41" s="28"/>
      <c r="C41" s="28"/>
      <c r="D41" s="28"/>
      <c r="E41" s="28"/>
      <c r="F41" s="43">
        <f t="shared" si="5"/>
        <v>115</v>
      </c>
      <c r="G41" s="29"/>
      <c r="H41" s="29"/>
      <c r="I41" s="30"/>
      <c r="J41" s="29"/>
      <c r="K41" s="31"/>
      <c r="L41" s="29"/>
      <c r="M41" s="29"/>
      <c r="N41" s="42">
        <f t="shared" si="0"/>
        <v>0</v>
      </c>
      <c r="O41" s="29"/>
      <c r="P41" s="42">
        <f t="shared" si="1"/>
        <v>0</v>
      </c>
      <c r="Q41" s="31"/>
      <c r="R41" s="31"/>
      <c r="S41" s="29"/>
      <c r="T41" s="29"/>
      <c r="U41" s="31"/>
      <c r="V41" s="29"/>
      <c r="W41" s="29"/>
      <c r="X41" s="42">
        <f t="shared" si="2"/>
        <v>0</v>
      </c>
      <c r="Y41" s="31"/>
      <c r="Z41" s="37"/>
      <c r="AA41" s="46"/>
      <c r="AB41" s="32"/>
      <c r="AC41" s="44">
        <f>AA41*AB41/O13</f>
        <v>0</v>
      </c>
      <c r="AD41" s="38"/>
      <c r="AE41" s="39"/>
      <c r="AF41" s="39"/>
      <c r="AG41" s="39"/>
      <c r="AH41" s="40"/>
      <c r="AI41" s="39"/>
      <c r="AJ41" s="38"/>
      <c r="AL41" s="6">
        <f t="shared" si="4"/>
        <v>-2549.9999999999995</v>
      </c>
      <c r="AM41" s="45">
        <f t="shared" si="3"/>
        <v>-2664.9999999999995</v>
      </c>
    </row>
    <row r="42" spans="1:39" x14ac:dyDescent="0.25">
      <c r="A42" s="27"/>
      <c r="B42" s="28"/>
      <c r="C42" s="28"/>
      <c r="D42" s="28"/>
      <c r="E42" s="28"/>
      <c r="F42" s="43">
        <f t="shared" si="5"/>
        <v>115</v>
      </c>
      <c r="G42" s="29"/>
      <c r="H42" s="29"/>
      <c r="I42" s="30"/>
      <c r="J42" s="29"/>
      <c r="K42" s="31"/>
      <c r="L42" s="29"/>
      <c r="M42" s="29"/>
      <c r="N42" s="42">
        <f t="shared" si="0"/>
        <v>0</v>
      </c>
      <c r="O42" s="29"/>
      <c r="P42" s="42">
        <f t="shared" si="1"/>
        <v>0</v>
      </c>
      <c r="Q42" s="31"/>
      <c r="R42" s="31"/>
      <c r="S42" s="29"/>
      <c r="T42" s="29"/>
      <c r="U42" s="31"/>
      <c r="V42" s="29"/>
      <c r="W42" s="29"/>
      <c r="X42" s="42">
        <f t="shared" si="2"/>
        <v>0</v>
      </c>
      <c r="Y42" s="31"/>
      <c r="Z42" s="37"/>
      <c r="AA42" s="46"/>
      <c r="AB42" s="32"/>
      <c r="AC42" s="44">
        <f>AA42*AB42/O13</f>
        <v>0</v>
      </c>
      <c r="AD42" s="38"/>
      <c r="AE42" s="39"/>
      <c r="AF42" s="39"/>
      <c r="AG42" s="39"/>
      <c r="AH42" s="40"/>
      <c r="AI42" s="39"/>
      <c r="AJ42" s="38"/>
      <c r="AL42" s="6">
        <f t="shared" si="4"/>
        <v>-2549.9999999999995</v>
      </c>
      <c r="AM42" s="45">
        <f t="shared" si="3"/>
        <v>-2664.9999999999995</v>
      </c>
    </row>
    <row r="43" spans="1:39" x14ac:dyDescent="0.25">
      <c r="A43" s="27"/>
      <c r="B43" s="28"/>
      <c r="C43" s="28"/>
      <c r="D43" s="28"/>
      <c r="E43" s="28"/>
      <c r="F43" s="43">
        <f t="shared" si="5"/>
        <v>115</v>
      </c>
      <c r="G43" s="29"/>
      <c r="H43" s="29"/>
      <c r="I43" s="30"/>
      <c r="J43" s="29"/>
      <c r="K43" s="31"/>
      <c r="L43" s="29"/>
      <c r="M43" s="29"/>
      <c r="N43" s="42">
        <f t="shared" si="0"/>
        <v>0</v>
      </c>
      <c r="O43" s="29"/>
      <c r="P43" s="42">
        <f t="shared" si="1"/>
        <v>0</v>
      </c>
      <c r="Q43" s="31"/>
      <c r="R43" s="31"/>
      <c r="S43" s="29"/>
      <c r="T43" s="29"/>
      <c r="U43" s="31"/>
      <c r="V43" s="29"/>
      <c r="W43" s="29"/>
      <c r="X43" s="42">
        <f t="shared" si="2"/>
        <v>0</v>
      </c>
      <c r="Y43" s="31"/>
      <c r="Z43" s="37"/>
      <c r="AA43" s="46"/>
      <c r="AB43" s="32"/>
      <c r="AC43" s="44">
        <f>AA43*AB43/O13</f>
        <v>0</v>
      </c>
      <c r="AD43" s="38"/>
      <c r="AE43" s="39"/>
      <c r="AF43" s="39"/>
      <c r="AG43" s="39"/>
      <c r="AH43" s="40"/>
      <c r="AI43" s="39"/>
      <c r="AJ43" s="38"/>
      <c r="AL43" s="6">
        <f t="shared" si="4"/>
        <v>-2549.9999999999995</v>
      </c>
      <c r="AM43" s="45">
        <f t="shared" si="3"/>
        <v>-2664.9999999999995</v>
      </c>
    </row>
    <row r="44" spans="1:39" x14ac:dyDescent="0.25">
      <c r="A44" s="27"/>
      <c r="B44" s="28"/>
      <c r="C44" s="28"/>
      <c r="D44" s="28"/>
      <c r="E44" s="28"/>
      <c r="F44" s="43">
        <f t="shared" si="5"/>
        <v>115</v>
      </c>
      <c r="G44" s="29"/>
      <c r="H44" s="29"/>
      <c r="I44" s="30"/>
      <c r="J44" s="29"/>
      <c r="K44" s="31"/>
      <c r="L44" s="29"/>
      <c r="M44" s="29"/>
      <c r="N44" s="42">
        <f t="shared" si="0"/>
        <v>0</v>
      </c>
      <c r="O44" s="29"/>
      <c r="P44" s="42">
        <f t="shared" si="1"/>
        <v>0</v>
      </c>
      <c r="Q44" s="31"/>
      <c r="R44" s="31"/>
      <c r="S44" s="29"/>
      <c r="T44" s="29"/>
      <c r="U44" s="31"/>
      <c r="V44" s="29"/>
      <c r="W44" s="29"/>
      <c r="X44" s="42">
        <f t="shared" si="2"/>
        <v>0</v>
      </c>
      <c r="Y44" s="31"/>
      <c r="Z44" s="37"/>
      <c r="AA44" s="46"/>
      <c r="AB44" s="32"/>
      <c r="AC44" s="44">
        <f>AA44*AB44/O13</f>
        <v>0</v>
      </c>
      <c r="AD44" s="38"/>
      <c r="AE44" s="39"/>
      <c r="AF44" s="39"/>
      <c r="AG44" s="39"/>
      <c r="AH44" s="40"/>
      <c r="AI44" s="39"/>
      <c r="AJ44" s="38"/>
      <c r="AL44" s="6">
        <f t="shared" si="4"/>
        <v>-2549.9999999999995</v>
      </c>
      <c r="AM44" s="45">
        <f t="shared" si="3"/>
        <v>-2664.9999999999995</v>
      </c>
    </row>
    <row r="45" spans="1:39" x14ac:dyDescent="0.25">
      <c r="A45" s="27"/>
      <c r="B45" s="28"/>
      <c r="C45" s="28"/>
      <c r="D45" s="28"/>
      <c r="E45" s="28"/>
      <c r="F45" s="43">
        <f t="shared" si="5"/>
        <v>115</v>
      </c>
      <c r="G45" s="29"/>
      <c r="H45" s="29"/>
      <c r="I45" s="30"/>
      <c r="J45" s="29"/>
      <c r="K45" s="31"/>
      <c r="L45" s="29"/>
      <c r="M45" s="29"/>
      <c r="N45" s="42">
        <f t="shared" si="0"/>
        <v>0</v>
      </c>
      <c r="O45" s="29"/>
      <c r="P45" s="42">
        <f t="shared" si="1"/>
        <v>0</v>
      </c>
      <c r="Q45" s="31"/>
      <c r="R45" s="31"/>
      <c r="S45" s="29"/>
      <c r="T45" s="29"/>
      <c r="U45" s="31"/>
      <c r="V45" s="29"/>
      <c r="W45" s="29"/>
      <c r="X45" s="42">
        <f t="shared" si="2"/>
        <v>0</v>
      </c>
      <c r="Y45" s="31"/>
      <c r="Z45" s="37"/>
      <c r="AA45" s="46"/>
      <c r="AB45" s="32"/>
      <c r="AC45" s="44">
        <f>AA45*AB45/O13</f>
        <v>0</v>
      </c>
      <c r="AD45" s="38"/>
      <c r="AE45" s="39"/>
      <c r="AF45" s="39"/>
      <c r="AG45" s="39"/>
      <c r="AH45" s="40"/>
      <c r="AI45" s="39"/>
      <c r="AJ45" s="38"/>
      <c r="AL45" s="6">
        <f t="shared" si="4"/>
        <v>-2549.9999999999995</v>
      </c>
      <c r="AM45" s="45">
        <f t="shared" si="3"/>
        <v>-2664.9999999999995</v>
      </c>
    </row>
    <row r="46" spans="1:39" x14ac:dyDescent="0.25">
      <c r="A46" s="27"/>
      <c r="B46" s="28"/>
      <c r="C46" s="28"/>
      <c r="D46" s="28"/>
      <c r="E46" s="28"/>
      <c r="F46" s="43">
        <f t="shared" si="5"/>
        <v>115</v>
      </c>
      <c r="G46" s="29"/>
      <c r="H46" s="29"/>
      <c r="I46" s="30"/>
      <c r="J46" s="29"/>
      <c r="K46" s="31"/>
      <c r="L46" s="29"/>
      <c r="M46" s="29"/>
      <c r="N46" s="42">
        <f t="shared" si="0"/>
        <v>0</v>
      </c>
      <c r="O46" s="29"/>
      <c r="P46" s="42">
        <f t="shared" si="1"/>
        <v>0</v>
      </c>
      <c r="Q46" s="31"/>
      <c r="R46" s="31"/>
      <c r="S46" s="29"/>
      <c r="T46" s="29"/>
      <c r="U46" s="31"/>
      <c r="V46" s="29"/>
      <c r="W46" s="29"/>
      <c r="X46" s="42">
        <f t="shared" si="2"/>
        <v>0</v>
      </c>
      <c r="Y46" s="31"/>
      <c r="Z46" s="37"/>
      <c r="AA46" s="46"/>
      <c r="AB46" s="32"/>
      <c r="AC46" s="44">
        <f>AA46*AB46/O13</f>
        <v>0</v>
      </c>
      <c r="AD46" s="38"/>
      <c r="AE46" s="39"/>
      <c r="AF46" s="39"/>
      <c r="AG46" s="39"/>
      <c r="AH46" s="40"/>
      <c r="AI46" s="39"/>
      <c r="AJ46" s="38"/>
      <c r="AL46" s="6">
        <f t="shared" si="4"/>
        <v>-2549.9999999999995</v>
      </c>
      <c r="AM46" s="45">
        <f t="shared" si="3"/>
        <v>-2664.9999999999995</v>
      </c>
    </row>
    <row r="47" spans="1:39" x14ac:dyDescent="0.25">
      <c r="A47" s="27"/>
      <c r="B47" s="28"/>
      <c r="C47" s="28"/>
      <c r="D47" s="28"/>
      <c r="E47" s="28"/>
      <c r="F47" s="43">
        <f t="shared" si="5"/>
        <v>115</v>
      </c>
      <c r="G47" s="29"/>
      <c r="H47" s="29"/>
      <c r="I47" s="30"/>
      <c r="J47" s="29"/>
      <c r="K47" s="31"/>
      <c r="L47" s="29"/>
      <c r="M47" s="29"/>
      <c r="N47" s="42">
        <f t="shared" si="0"/>
        <v>0</v>
      </c>
      <c r="O47" s="29"/>
      <c r="P47" s="42">
        <f t="shared" si="1"/>
        <v>0</v>
      </c>
      <c r="Q47" s="31"/>
      <c r="R47" s="31"/>
      <c r="S47" s="29"/>
      <c r="T47" s="29"/>
      <c r="U47" s="31"/>
      <c r="V47" s="29"/>
      <c r="W47" s="29"/>
      <c r="X47" s="42">
        <f t="shared" si="2"/>
        <v>0</v>
      </c>
      <c r="Y47" s="31"/>
      <c r="Z47" s="37"/>
      <c r="AA47" s="46"/>
      <c r="AB47" s="32"/>
      <c r="AC47" s="44">
        <f>AA47*AB47/O13</f>
        <v>0</v>
      </c>
      <c r="AD47" s="38"/>
      <c r="AE47" s="39"/>
      <c r="AF47" s="39"/>
      <c r="AG47" s="39"/>
      <c r="AH47" s="40"/>
      <c r="AI47" s="39"/>
      <c r="AJ47" s="38"/>
      <c r="AL47" s="6">
        <f t="shared" si="4"/>
        <v>-2549.9999999999995</v>
      </c>
      <c r="AM47" s="45">
        <f t="shared" si="3"/>
        <v>-2664.9999999999995</v>
      </c>
    </row>
    <row r="48" spans="1:39" x14ac:dyDescent="0.25">
      <c r="A48" s="27"/>
      <c r="B48" s="28"/>
      <c r="C48" s="28"/>
      <c r="D48" s="28"/>
      <c r="E48" s="28"/>
      <c r="F48" s="43">
        <f t="shared" si="5"/>
        <v>115</v>
      </c>
      <c r="G48" s="29"/>
      <c r="H48" s="29"/>
      <c r="I48" s="30"/>
      <c r="J48" s="29"/>
      <c r="K48" s="31"/>
      <c r="L48" s="29"/>
      <c r="M48" s="29"/>
      <c r="N48" s="42">
        <f t="shared" si="0"/>
        <v>0</v>
      </c>
      <c r="O48" s="29"/>
      <c r="P48" s="42">
        <f t="shared" si="1"/>
        <v>0</v>
      </c>
      <c r="Q48" s="31"/>
      <c r="R48" s="31"/>
      <c r="S48" s="29"/>
      <c r="T48" s="29"/>
      <c r="U48" s="31"/>
      <c r="V48" s="29"/>
      <c r="W48" s="29"/>
      <c r="X48" s="42">
        <f t="shared" si="2"/>
        <v>0</v>
      </c>
      <c r="Y48" s="31"/>
      <c r="Z48" s="37"/>
      <c r="AA48" s="46"/>
      <c r="AB48" s="32"/>
      <c r="AC48" s="44">
        <f>AA48*AB48/O13</f>
        <v>0</v>
      </c>
      <c r="AD48" s="38"/>
      <c r="AE48" s="39"/>
      <c r="AF48" s="39"/>
      <c r="AG48" s="39"/>
      <c r="AH48" s="40"/>
      <c r="AI48" s="39"/>
      <c r="AJ48" s="38"/>
      <c r="AL48" s="6">
        <f t="shared" si="4"/>
        <v>-2549.9999999999995</v>
      </c>
      <c r="AM48" s="45">
        <f t="shared" si="3"/>
        <v>-2664.9999999999995</v>
      </c>
    </row>
    <row r="49" spans="1:39" x14ac:dyDescent="0.25">
      <c r="A49" s="27"/>
      <c r="B49" s="28"/>
      <c r="C49" s="28"/>
      <c r="D49" s="28"/>
      <c r="E49" s="28"/>
      <c r="F49" s="43">
        <f t="shared" si="5"/>
        <v>115</v>
      </c>
      <c r="G49" s="29"/>
      <c r="H49" s="29"/>
      <c r="I49" s="30"/>
      <c r="J49" s="29"/>
      <c r="K49" s="31"/>
      <c r="L49" s="29"/>
      <c r="M49" s="29"/>
      <c r="N49" s="42">
        <f t="shared" si="0"/>
        <v>0</v>
      </c>
      <c r="O49" s="29"/>
      <c r="P49" s="42">
        <f t="shared" si="1"/>
        <v>0</v>
      </c>
      <c r="Q49" s="31"/>
      <c r="R49" s="31"/>
      <c r="S49" s="29"/>
      <c r="T49" s="29"/>
      <c r="U49" s="31"/>
      <c r="V49" s="29"/>
      <c r="W49" s="29"/>
      <c r="X49" s="42">
        <f t="shared" si="2"/>
        <v>0</v>
      </c>
      <c r="Y49" s="31"/>
      <c r="Z49" s="37"/>
      <c r="AA49" s="46"/>
      <c r="AB49" s="32"/>
      <c r="AC49" s="44">
        <f>AA49*AB49/O13</f>
        <v>0</v>
      </c>
      <c r="AD49" s="38"/>
      <c r="AE49" s="39"/>
      <c r="AF49" s="39"/>
      <c r="AG49" s="39"/>
      <c r="AH49" s="40"/>
      <c r="AI49" s="39"/>
      <c r="AJ49" s="38"/>
      <c r="AL49" s="6">
        <f t="shared" si="4"/>
        <v>-2549.9999999999995</v>
      </c>
      <c r="AM49" s="45">
        <f t="shared" si="3"/>
        <v>-2664.9999999999995</v>
      </c>
    </row>
    <row r="50" spans="1:39" x14ac:dyDescent="0.25">
      <c r="A50" s="27"/>
      <c r="B50" s="28"/>
      <c r="C50" s="28"/>
      <c r="D50" s="28"/>
      <c r="E50" s="28"/>
      <c r="F50" s="43">
        <f t="shared" si="5"/>
        <v>115</v>
      </c>
      <c r="G50" s="29"/>
      <c r="H50" s="29"/>
      <c r="I50" s="30"/>
      <c r="J50" s="29"/>
      <c r="K50" s="31"/>
      <c r="L50" s="29"/>
      <c r="M50" s="29"/>
      <c r="N50" s="42">
        <f t="shared" si="0"/>
        <v>0</v>
      </c>
      <c r="O50" s="29"/>
      <c r="P50" s="42">
        <f t="shared" si="1"/>
        <v>0</v>
      </c>
      <c r="Q50" s="31"/>
      <c r="R50" s="31"/>
      <c r="S50" s="29"/>
      <c r="T50" s="29"/>
      <c r="U50" s="31"/>
      <c r="V50" s="29"/>
      <c r="W50" s="29"/>
      <c r="X50" s="42">
        <f t="shared" si="2"/>
        <v>0</v>
      </c>
      <c r="Y50" s="31"/>
      <c r="Z50" s="37"/>
      <c r="AA50" s="46"/>
      <c r="AB50" s="32"/>
      <c r="AC50" s="44">
        <f>AA50*AB50/O13</f>
        <v>0</v>
      </c>
      <c r="AD50" s="38"/>
      <c r="AE50" s="39"/>
      <c r="AF50" s="39"/>
      <c r="AG50" s="39"/>
      <c r="AH50" s="40"/>
      <c r="AI50" s="39"/>
      <c r="AJ50" s="38"/>
      <c r="AL50" s="6">
        <f t="shared" si="4"/>
        <v>-2549.9999999999995</v>
      </c>
      <c r="AM50" s="45">
        <f t="shared" si="3"/>
        <v>-2664.9999999999995</v>
      </c>
    </row>
    <row r="51" spans="1:39" x14ac:dyDescent="0.25">
      <c r="A51" s="27"/>
      <c r="B51" s="28"/>
      <c r="C51" s="28"/>
      <c r="D51" s="28"/>
      <c r="E51" s="28"/>
      <c r="F51" s="43">
        <f t="shared" si="5"/>
        <v>115</v>
      </c>
      <c r="G51" s="29"/>
      <c r="H51" s="29"/>
      <c r="I51" s="30"/>
      <c r="J51" s="29"/>
      <c r="K51" s="31"/>
      <c r="L51" s="29"/>
      <c r="M51" s="29"/>
      <c r="N51" s="42">
        <f t="shared" si="0"/>
        <v>0</v>
      </c>
      <c r="O51" s="29"/>
      <c r="P51" s="42">
        <f t="shared" si="1"/>
        <v>0</v>
      </c>
      <c r="Q51" s="31"/>
      <c r="R51" s="31"/>
      <c r="S51" s="29"/>
      <c r="T51" s="29"/>
      <c r="U51" s="31"/>
      <c r="V51" s="29"/>
      <c r="W51" s="29"/>
      <c r="X51" s="42">
        <f t="shared" si="2"/>
        <v>0</v>
      </c>
      <c r="Y51" s="31"/>
      <c r="Z51" s="37"/>
      <c r="AA51" s="46"/>
      <c r="AB51" s="32"/>
      <c r="AC51" s="44">
        <f>AA51*AB51/O13</f>
        <v>0</v>
      </c>
      <c r="AD51" s="38"/>
      <c r="AE51" s="39"/>
      <c r="AF51" s="39"/>
      <c r="AG51" s="39"/>
      <c r="AH51" s="40"/>
      <c r="AI51" s="39"/>
      <c r="AJ51" s="38"/>
      <c r="AL51" s="6">
        <f t="shared" si="4"/>
        <v>-2549.9999999999995</v>
      </c>
      <c r="AM51" s="45">
        <f t="shared" si="3"/>
        <v>-2664.9999999999995</v>
      </c>
    </row>
    <row r="52" spans="1:39" x14ac:dyDescent="0.25">
      <c r="A52" s="27"/>
      <c r="B52" s="28"/>
      <c r="C52" s="28"/>
      <c r="D52" s="28"/>
      <c r="E52" s="28"/>
      <c r="F52" s="43">
        <f t="shared" si="5"/>
        <v>115</v>
      </c>
      <c r="G52" s="29"/>
      <c r="H52" s="29"/>
      <c r="I52" s="30"/>
      <c r="J52" s="29"/>
      <c r="K52" s="31"/>
      <c r="L52" s="29"/>
      <c r="M52" s="29"/>
      <c r="N52" s="42">
        <f t="shared" si="0"/>
        <v>0</v>
      </c>
      <c r="O52" s="29"/>
      <c r="P52" s="42">
        <f t="shared" si="1"/>
        <v>0</v>
      </c>
      <c r="Q52" s="31"/>
      <c r="R52" s="31"/>
      <c r="S52" s="29"/>
      <c r="T52" s="29"/>
      <c r="U52" s="31"/>
      <c r="V52" s="29"/>
      <c r="W52" s="29"/>
      <c r="X52" s="42">
        <f t="shared" si="2"/>
        <v>0</v>
      </c>
      <c r="Y52" s="31"/>
      <c r="Z52" s="37"/>
      <c r="AA52" s="46"/>
      <c r="AB52" s="32"/>
      <c r="AC52" s="44">
        <f>AA52*AB52/O13</f>
        <v>0</v>
      </c>
      <c r="AD52" s="38"/>
      <c r="AE52" s="39"/>
      <c r="AF52" s="39"/>
      <c r="AG52" s="39"/>
      <c r="AH52" s="40"/>
      <c r="AI52" s="39"/>
      <c r="AJ52" s="38"/>
      <c r="AL52" s="6">
        <f t="shared" si="4"/>
        <v>-2549.9999999999995</v>
      </c>
      <c r="AM52" s="45">
        <f t="shared" si="3"/>
        <v>-2664.9999999999995</v>
      </c>
    </row>
    <row r="53" spans="1:39" x14ac:dyDescent="0.25">
      <c r="A53" s="27"/>
      <c r="B53" s="28"/>
      <c r="C53" s="28"/>
      <c r="D53" s="28"/>
      <c r="E53" s="28"/>
      <c r="F53" s="43">
        <f t="shared" si="5"/>
        <v>115</v>
      </c>
      <c r="G53" s="29"/>
      <c r="H53" s="29"/>
      <c r="I53" s="30"/>
      <c r="J53" s="29"/>
      <c r="K53" s="31"/>
      <c r="L53" s="29"/>
      <c r="M53" s="29"/>
      <c r="N53" s="42">
        <f t="shared" si="0"/>
        <v>0</v>
      </c>
      <c r="O53" s="29"/>
      <c r="P53" s="42">
        <f t="shared" si="1"/>
        <v>0</v>
      </c>
      <c r="Q53" s="31"/>
      <c r="R53" s="31"/>
      <c r="S53" s="29"/>
      <c r="T53" s="29"/>
      <c r="U53" s="31"/>
      <c r="V53" s="29"/>
      <c r="W53" s="29"/>
      <c r="X53" s="42">
        <f t="shared" si="2"/>
        <v>0</v>
      </c>
      <c r="Y53" s="31"/>
      <c r="Z53" s="37"/>
      <c r="AA53" s="46"/>
      <c r="AB53" s="32"/>
      <c r="AC53" s="44">
        <f>AA53*AB53/O13</f>
        <v>0</v>
      </c>
      <c r="AD53" s="38"/>
      <c r="AE53" s="39"/>
      <c r="AF53" s="39"/>
      <c r="AG53" s="39"/>
      <c r="AH53" s="40"/>
      <c r="AI53" s="39"/>
      <c r="AJ53" s="38"/>
      <c r="AL53" s="6">
        <f t="shared" si="4"/>
        <v>-2549.9999999999995</v>
      </c>
      <c r="AM53" s="45">
        <f t="shared" si="3"/>
        <v>-2664.9999999999995</v>
      </c>
    </row>
    <row r="54" spans="1:39" x14ac:dyDescent="0.25">
      <c r="A54" s="27"/>
      <c r="B54" s="28"/>
      <c r="C54" s="28"/>
      <c r="D54" s="28"/>
      <c r="E54" s="28"/>
      <c r="F54" s="43">
        <f t="shared" si="5"/>
        <v>115</v>
      </c>
      <c r="G54" s="29"/>
      <c r="H54" s="29"/>
      <c r="I54" s="30"/>
      <c r="J54" s="29"/>
      <c r="K54" s="31"/>
      <c r="L54" s="29"/>
      <c r="M54" s="29"/>
      <c r="N54" s="42">
        <f t="shared" si="0"/>
        <v>0</v>
      </c>
      <c r="O54" s="29"/>
      <c r="P54" s="42">
        <f t="shared" si="1"/>
        <v>0</v>
      </c>
      <c r="Q54" s="31"/>
      <c r="R54" s="31"/>
      <c r="S54" s="29"/>
      <c r="T54" s="29"/>
      <c r="U54" s="31"/>
      <c r="V54" s="29"/>
      <c r="W54" s="29"/>
      <c r="X54" s="42">
        <f t="shared" si="2"/>
        <v>0</v>
      </c>
      <c r="Y54" s="31"/>
      <c r="Z54" s="37"/>
      <c r="AA54" s="46"/>
      <c r="AB54" s="32"/>
      <c r="AC54" s="44">
        <f>AA54*AB54/O13</f>
        <v>0</v>
      </c>
      <c r="AD54" s="38"/>
      <c r="AE54" s="39"/>
      <c r="AF54" s="39"/>
      <c r="AG54" s="39"/>
      <c r="AH54" s="40"/>
      <c r="AI54" s="39"/>
      <c r="AJ54" s="38"/>
      <c r="AL54" s="6">
        <f t="shared" si="4"/>
        <v>-2549.9999999999995</v>
      </c>
      <c r="AM54" s="45">
        <f t="shared" si="3"/>
        <v>-2664.9999999999995</v>
      </c>
    </row>
    <row r="55" spans="1:39" x14ac:dyDescent="0.25">
      <c r="A55" s="36"/>
      <c r="B55" s="28"/>
      <c r="C55" s="28"/>
      <c r="D55" s="28"/>
      <c r="E55" s="28"/>
      <c r="F55" s="43">
        <f t="shared" si="5"/>
        <v>115</v>
      </c>
      <c r="G55" s="29"/>
      <c r="H55" s="29"/>
      <c r="I55" s="30"/>
      <c r="J55" s="29"/>
      <c r="K55" s="31"/>
      <c r="L55" s="29"/>
      <c r="M55" s="29"/>
      <c r="N55" s="42">
        <f t="shared" si="0"/>
        <v>0</v>
      </c>
      <c r="O55" s="29"/>
      <c r="P55" s="42">
        <f t="shared" si="1"/>
        <v>0</v>
      </c>
      <c r="Q55" s="31"/>
      <c r="R55" s="31"/>
      <c r="S55" s="29"/>
      <c r="T55" s="29"/>
      <c r="U55" s="31"/>
      <c r="V55" s="29"/>
      <c r="W55" s="29"/>
      <c r="X55" s="42">
        <f t="shared" si="2"/>
        <v>0</v>
      </c>
      <c r="Y55" s="31"/>
      <c r="Z55" s="31"/>
      <c r="AA55" s="46"/>
      <c r="AB55" s="32"/>
      <c r="AC55" s="44">
        <f>AA55*AB55/O13</f>
        <v>0</v>
      </c>
      <c r="AD55" s="33"/>
      <c r="AE55" s="28"/>
      <c r="AF55" s="28"/>
      <c r="AG55" s="28"/>
      <c r="AH55" s="34"/>
      <c r="AI55" s="28"/>
      <c r="AJ55" s="33"/>
      <c r="AK55" s="35"/>
      <c r="AL55" s="6">
        <f t="shared" si="4"/>
        <v>-2549.9999999999995</v>
      </c>
      <c r="AM55" s="45">
        <f t="shared" si="3"/>
        <v>-2664.9999999999995</v>
      </c>
    </row>
    <row r="56" spans="1:39" x14ac:dyDescent="0.25">
      <c r="A56" s="36"/>
      <c r="B56" s="28"/>
      <c r="C56" s="28"/>
      <c r="D56" s="28"/>
      <c r="E56" s="28"/>
      <c r="F56" s="43">
        <f t="shared" si="5"/>
        <v>115</v>
      </c>
      <c r="G56" s="29"/>
      <c r="H56" s="29"/>
      <c r="I56" s="30"/>
      <c r="J56" s="29"/>
      <c r="K56" s="31"/>
      <c r="L56" s="29"/>
      <c r="M56" s="29"/>
      <c r="N56" s="42">
        <f t="shared" si="0"/>
        <v>0</v>
      </c>
      <c r="O56" s="29"/>
      <c r="P56" s="42">
        <f t="shared" si="1"/>
        <v>0</v>
      </c>
      <c r="Q56" s="31"/>
      <c r="R56" s="31"/>
      <c r="S56" s="29"/>
      <c r="T56" s="29"/>
      <c r="U56" s="31"/>
      <c r="V56" s="29"/>
      <c r="W56" s="29"/>
      <c r="X56" s="42">
        <f t="shared" si="2"/>
        <v>0</v>
      </c>
      <c r="Y56" s="31"/>
      <c r="Z56" s="31"/>
      <c r="AA56" s="46"/>
      <c r="AB56" s="32"/>
      <c r="AC56" s="44">
        <f>AA56*AB56/O13</f>
        <v>0</v>
      </c>
      <c r="AD56" s="33"/>
      <c r="AE56" s="28"/>
      <c r="AF56" s="28"/>
      <c r="AG56" s="28"/>
      <c r="AH56" s="34"/>
      <c r="AI56" s="28"/>
      <c r="AJ56" s="33"/>
      <c r="AK56" s="35"/>
      <c r="AL56" s="6">
        <f t="shared" si="4"/>
        <v>-2549.9999999999995</v>
      </c>
      <c r="AM56" s="45">
        <f t="shared" si="3"/>
        <v>-2664.9999999999995</v>
      </c>
    </row>
    <row r="57" spans="1:39" x14ac:dyDescent="0.25">
      <c r="A57" s="36"/>
      <c r="B57" s="28"/>
      <c r="C57" s="28"/>
      <c r="D57" s="28"/>
      <c r="E57" s="28"/>
      <c r="F57" s="43">
        <f t="shared" si="5"/>
        <v>115</v>
      </c>
      <c r="G57" s="29"/>
      <c r="H57" s="29"/>
      <c r="I57" s="30"/>
      <c r="J57" s="29"/>
      <c r="K57" s="31"/>
      <c r="L57" s="29"/>
      <c r="M57" s="29"/>
      <c r="N57" s="42">
        <f t="shared" si="0"/>
        <v>0</v>
      </c>
      <c r="O57" s="29"/>
      <c r="P57" s="42">
        <f t="shared" si="1"/>
        <v>0</v>
      </c>
      <c r="Q57" s="31"/>
      <c r="R57" s="31"/>
      <c r="S57" s="29"/>
      <c r="T57" s="29"/>
      <c r="U57" s="31"/>
      <c r="V57" s="29"/>
      <c r="W57" s="29"/>
      <c r="X57" s="42">
        <f t="shared" si="2"/>
        <v>0</v>
      </c>
      <c r="Y57" s="31"/>
      <c r="Z57" s="31"/>
      <c r="AA57" s="46"/>
      <c r="AB57" s="32"/>
      <c r="AC57" s="44">
        <f>AA57*AB57/O13</f>
        <v>0</v>
      </c>
      <c r="AD57" s="33"/>
      <c r="AE57" s="28"/>
      <c r="AF57" s="28"/>
      <c r="AG57" s="28"/>
      <c r="AH57" s="34"/>
      <c r="AI57" s="28"/>
      <c r="AJ57" s="33"/>
      <c r="AK57" s="35"/>
      <c r="AL57" s="6">
        <f t="shared" si="4"/>
        <v>-2549.9999999999995</v>
      </c>
      <c r="AM57" s="45">
        <f t="shared" si="3"/>
        <v>-2664.9999999999995</v>
      </c>
    </row>
    <row r="58" spans="1:39" x14ac:dyDescent="0.25">
      <c r="A58" s="36"/>
      <c r="B58" s="28"/>
      <c r="C58" s="28"/>
      <c r="D58" s="28"/>
      <c r="E58" s="28"/>
      <c r="F58" s="43">
        <f t="shared" si="5"/>
        <v>115</v>
      </c>
      <c r="G58" s="29"/>
      <c r="H58" s="29"/>
      <c r="I58" s="30"/>
      <c r="J58" s="29"/>
      <c r="K58" s="31"/>
      <c r="L58" s="29"/>
      <c r="M58" s="29"/>
      <c r="N58" s="42">
        <f t="shared" si="0"/>
        <v>0</v>
      </c>
      <c r="O58" s="29"/>
      <c r="P58" s="42">
        <f t="shared" si="1"/>
        <v>0</v>
      </c>
      <c r="Q58" s="31"/>
      <c r="R58" s="31"/>
      <c r="S58" s="29"/>
      <c r="T58" s="29"/>
      <c r="U58" s="31"/>
      <c r="V58" s="29"/>
      <c r="W58" s="29"/>
      <c r="X58" s="42">
        <f t="shared" si="2"/>
        <v>0</v>
      </c>
      <c r="Y58" s="31"/>
      <c r="Z58" s="31"/>
      <c r="AA58" s="46"/>
      <c r="AB58" s="32"/>
      <c r="AC58" s="44">
        <f>AA58*AB58/O13</f>
        <v>0</v>
      </c>
      <c r="AD58" s="33"/>
      <c r="AE58" s="28"/>
      <c r="AF58" s="28"/>
      <c r="AG58" s="28"/>
      <c r="AH58" s="34"/>
      <c r="AI58" s="28"/>
      <c r="AJ58" s="33"/>
      <c r="AK58" s="35"/>
      <c r="AL58" s="6">
        <f t="shared" si="4"/>
        <v>-2549.9999999999995</v>
      </c>
      <c r="AM58" s="45">
        <f t="shared" si="3"/>
        <v>-2664.9999999999995</v>
      </c>
    </row>
    <row r="59" spans="1:39" x14ac:dyDescent="0.25">
      <c r="A59" s="36"/>
      <c r="B59" s="28"/>
      <c r="C59" s="28"/>
      <c r="D59" s="28"/>
      <c r="E59" s="28"/>
      <c r="F59" s="43">
        <f t="shared" si="5"/>
        <v>115</v>
      </c>
      <c r="G59" s="29"/>
      <c r="H59" s="29"/>
      <c r="I59" s="30"/>
      <c r="J59" s="29"/>
      <c r="K59" s="31"/>
      <c r="L59" s="29"/>
      <c r="M59" s="29"/>
      <c r="N59" s="42">
        <f t="shared" si="0"/>
        <v>0</v>
      </c>
      <c r="O59" s="29"/>
      <c r="P59" s="42">
        <f t="shared" si="1"/>
        <v>0</v>
      </c>
      <c r="Q59" s="31"/>
      <c r="R59" s="31"/>
      <c r="S59" s="29"/>
      <c r="T59" s="29"/>
      <c r="U59" s="31"/>
      <c r="V59" s="29"/>
      <c r="W59" s="29"/>
      <c r="X59" s="42">
        <f t="shared" si="2"/>
        <v>0</v>
      </c>
      <c r="Y59" s="31"/>
      <c r="Z59" s="31"/>
      <c r="AA59" s="46"/>
      <c r="AB59" s="32"/>
      <c r="AC59" s="44">
        <f>AA59*AB59/O13</f>
        <v>0</v>
      </c>
      <c r="AD59" s="33"/>
      <c r="AE59" s="28"/>
      <c r="AF59" s="28"/>
      <c r="AG59" s="28"/>
      <c r="AH59" s="34"/>
      <c r="AI59" s="28"/>
      <c r="AJ59" s="33"/>
      <c r="AK59" s="35"/>
      <c r="AL59" s="6">
        <f t="shared" si="4"/>
        <v>-2549.9999999999995</v>
      </c>
      <c r="AM59" s="45">
        <f t="shared" si="3"/>
        <v>-2664.9999999999995</v>
      </c>
    </row>
    <row r="60" spans="1:39" x14ac:dyDescent="0.25">
      <c r="A60" s="36"/>
      <c r="B60" s="28"/>
      <c r="C60" s="28"/>
      <c r="D60" s="28"/>
      <c r="E60" s="28"/>
      <c r="F60" s="43">
        <f t="shared" si="5"/>
        <v>115</v>
      </c>
      <c r="G60" s="29"/>
      <c r="H60" s="29"/>
      <c r="I60" s="30"/>
      <c r="J60" s="29"/>
      <c r="K60" s="31"/>
      <c r="L60" s="29"/>
      <c r="M60" s="29"/>
      <c r="N60" s="42">
        <f t="shared" si="0"/>
        <v>0</v>
      </c>
      <c r="O60" s="29"/>
      <c r="P60" s="42">
        <f t="shared" si="1"/>
        <v>0</v>
      </c>
      <c r="Q60" s="31"/>
      <c r="R60" s="31"/>
      <c r="S60" s="29"/>
      <c r="T60" s="29"/>
      <c r="U60" s="31"/>
      <c r="V60" s="29"/>
      <c r="W60" s="29"/>
      <c r="X60" s="42">
        <f t="shared" si="2"/>
        <v>0</v>
      </c>
      <c r="Y60" s="31"/>
      <c r="Z60" s="31"/>
      <c r="AA60" s="46"/>
      <c r="AB60" s="32"/>
      <c r="AC60" s="44">
        <f>AA60*AB60/O13</f>
        <v>0</v>
      </c>
      <c r="AD60" s="33"/>
      <c r="AE60" s="28"/>
      <c r="AF60" s="28"/>
      <c r="AG60" s="28"/>
      <c r="AH60" s="34"/>
      <c r="AI60" s="28"/>
      <c r="AJ60" s="33"/>
      <c r="AK60" s="35"/>
      <c r="AL60" s="6">
        <f t="shared" si="4"/>
        <v>-2549.9999999999995</v>
      </c>
      <c r="AM60" s="45">
        <f t="shared" si="3"/>
        <v>-2664.9999999999995</v>
      </c>
    </row>
    <row r="61" spans="1:39" x14ac:dyDescent="0.25">
      <c r="A61" s="36"/>
      <c r="B61" s="28"/>
      <c r="C61" s="28"/>
      <c r="D61" s="28"/>
      <c r="E61" s="28"/>
      <c r="F61" s="43">
        <f t="shared" si="5"/>
        <v>115</v>
      </c>
      <c r="G61" s="29"/>
      <c r="H61" s="29"/>
      <c r="I61" s="30"/>
      <c r="J61" s="29"/>
      <c r="K61" s="31"/>
      <c r="L61" s="29"/>
      <c r="M61" s="29"/>
      <c r="N61" s="42">
        <f t="shared" si="0"/>
        <v>0</v>
      </c>
      <c r="O61" s="29"/>
      <c r="P61" s="42">
        <f t="shared" si="1"/>
        <v>0</v>
      </c>
      <c r="Q61" s="31"/>
      <c r="R61" s="31"/>
      <c r="S61" s="29"/>
      <c r="T61" s="29"/>
      <c r="U61" s="31"/>
      <c r="V61" s="29"/>
      <c r="W61" s="29"/>
      <c r="X61" s="42">
        <f t="shared" si="2"/>
        <v>0</v>
      </c>
      <c r="Y61" s="31"/>
      <c r="Z61" s="31"/>
      <c r="AA61" s="46"/>
      <c r="AB61" s="32"/>
      <c r="AC61" s="44">
        <f>AA61*AB61/O13</f>
        <v>0</v>
      </c>
      <c r="AD61" s="33"/>
      <c r="AE61" s="28"/>
      <c r="AF61" s="28"/>
      <c r="AG61" s="28"/>
      <c r="AH61" s="34"/>
      <c r="AI61" s="28"/>
      <c r="AJ61" s="33"/>
      <c r="AK61" s="35"/>
      <c r="AL61" s="6">
        <f t="shared" si="4"/>
        <v>-2549.9999999999995</v>
      </c>
      <c r="AM61" s="45">
        <f t="shared" si="3"/>
        <v>-2664.9999999999995</v>
      </c>
    </row>
    <row r="62" spans="1:39" x14ac:dyDescent="0.25">
      <c r="A62" s="36"/>
      <c r="B62" s="28"/>
      <c r="C62" s="28"/>
      <c r="D62" s="28"/>
      <c r="E62" s="28"/>
      <c r="F62" s="43">
        <f t="shared" si="5"/>
        <v>115</v>
      </c>
      <c r="G62" s="29"/>
      <c r="H62" s="29"/>
      <c r="I62" s="30"/>
      <c r="J62" s="29"/>
      <c r="K62" s="31"/>
      <c r="L62" s="29"/>
      <c r="M62" s="29"/>
      <c r="N62" s="42">
        <f t="shared" si="0"/>
        <v>0</v>
      </c>
      <c r="O62" s="29"/>
      <c r="P62" s="42">
        <f t="shared" si="1"/>
        <v>0</v>
      </c>
      <c r="Q62" s="31"/>
      <c r="R62" s="31"/>
      <c r="S62" s="29"/>
      <c r="T62" s="29"/>
      <c r="U62" s="31"/>
      <c r="V62" s="29"/>
      <c r="W62" s="29"/>
      <c r="X62" s="42">
        <f t="shared" si="2"/>
        <v>0</v>
      </c>
      <c r="Y62" s="31"/>
      <c r="Z62" s="31"/>
      <c r="AA62" s="46"/>
      <c r="AB62" s="32"/>
      <c r="AC62" s="44">
        <f>AA62*AB62/O13</f>
        <v>0</v>
      </c>
      <c r="AD62" s="33"/>
      <c r="AE62" s="28"/>
      <c r="AF62" s="28"/>
      <c r="AG62" s="28"/>
      <c r="AH62" s="34"/>
      <c r="AI62" s="28"/>
      <c r="AJ62" s="33"/>
      <c r="AK62" s="35"/>
      <c r="AL62" s="6">
        <f t="shared" si="4"/>
        <v>-2549.9999999999995</v>
      </c>
      <c r="AM62" s="45">
        <f t="shared" si="3"/>
        <v>-2664.9999999999995</v>
      </c>
    </row>
    <row r="63" spans="1:39" x14ac:dyDescent="0.25">
      <c r="A63" s="36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3"/>
      <c r="AE63" s="33"/>
      <c r="AF63" s="33"/>
      <c r="AG63" s="33"/>
      <c r="AH63" s="33"/>
      <c r="AI63" s="33"/>
      <c r="AJ63" s="33"/>
      <c r="AK63" s="35"/>
    </row>
    <row r="64" spans="1:39" x14ac:dyDescent="0.25">
      <c r="A64" s="36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3"/>
      <c r="AE64" s="33"/>
      <c r="AF64" s="33"/>
      <c r="AG64" s="33"/>
      <c r="AH64" s="33"/>
      <c r="AI64" s="33"/>
      <c r="AJ64" s="33"/>
      <c r="AK64" s="35"/>
    </row>
    <row r="65" spans="1:40" x14ac:dyDescent="0.25">
      <c r="A65" s="36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3"/>
      <c r="AE65" s="33"/>
      <c r="AF65" s="33"/>
      <c r="AG65" s="33"/>
      <c r="AH65" s="33"/>
      <c r="AI65" s="33"/>
      <c r="AJ65" s="33"/>
      <c r="AK65" s="35"/>
    </row>
    <row r="66" spans="1:40" x14ac:dyDescent="0.25">
      <c r="A66" s="36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3"/>
      <c r="AE66" s="33"/>
      <c r="AF66" s="33"/>
      <c r="AG66" s="33"/>
      <c r="AH66" s="33"/>
      <c r="AI66" s="33"/>
      <c r="AJ66" s="33"/>
      <c r="AK66" s="35"/>
    </row>
    <row r="67" spans="1:40" x14ac:dyDescent="0.25">
      <c r="A67" s="36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3"/>
      <c r="AE67" s="33"/>
      <c r="AF67" s="33"/>
      <c r="AG67" s="33"/>
      <c r="AH67" s="33"/>
      <c r="AI67" s="33"/>
      <c r="AJ67" s="33"/>
      <c r="AK67" s="35"/>
    </row>
    <row r="68" spans="1:40" x14ac:dyDescent="0.25">
      <c r="A68" s="36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3"/>
      <c r="AE68" s="33"/>
      <c r="AF68" s="33"/>
      <c r="AG68" s="33"/>
      <c r="AH68" s="33"/>
      <c r="AI68" s="33"/>
      <c r="AJ68" s="33"/>
      <c r="AK68" s="35"/>
    </row>
    <row r="69" spans="1:40" x14ac:dyDescent="0.25">
      <c r="A69" s="36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3"/>
      <c r="AE69" s="33"/>
      <c r="AF69" s="33"/>
      <c r="AG69" s="33"/>
      <c r="AH69" s="33"/>
      <c r="AI69" s="33"/>
      <c r="AJ69" s="33"/>
      <c r="AK69" s="35"/>
    </row>
    <row r="70" spans="1:40" x14ac:dyDescent="0.25">
      <c r="A70" s="36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3"/>
      <c r="AE70" s="33"/>
      <c r="AF70" s="33"/>
      <c r="AG70" s="33"/>
      <c r="AH70" s="33"/>
      <c r="AI70" s="33"/>
      <c r="AJ70" s="33"/>
      <c r="AK70" s="35"/>
    </row>
    <row r="71" spans="1:40" x14ac:dyDescent="0.25">
      <c r="A71" s="36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3"/>
      <c r="AE71" s="33"/>
      <c r="AF71" s="33"/>
      <c r="AG71" s="33"/>
      <c r="AH71" s="33"/>
      <c r="AI71" s="33"/>
      <c r="AJ71" s="33"/>
      <c r="AK71" s="35"/>
    </row>
    <row r="72" spans="1:40" x14ac:dyDescent="0.25">
      <c r="A72" s="36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3"/>
      <c r="AE72" s="33"/>
      <c r="AF72" s="33"/>
      <c r="AG72" s="33"/>
      <c r="AH72" s="33"/>
      <c r="AI72" s="33"/>
      <c r="AJ72" s="33"/>
      <c r="AK72" s="35"/>
    </row>
    <row r="73" spans="1:40" x14ac:dyDescent="0.25">
      <c r="A73" s="36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3"/>
      <c r="AE73" s="33"/>
      <c r="AF73" s="33"/>
      <c r="AG73" s="33"/>
      <c r="AH73" s="33"/>
      <c r="AI73" s="33"/>
      <c r="AJ73" s="33"/>
      <c r="AK73" s="35"/>
    </row>
    <row r="74" spans="1:40" x14ac:dyDescent="0.25">
      <c r="A74" s="36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3"/>
      <c r="AE74" s="33"/>
      <c r="AF74" s="33"/>
      <c r="AG74" s="33"/>
      <c r="AH74" s="33"/>
      <c r="AI74" s="33"/>
      <c r="AJ74" s="33"/>
      <c r="AK74" s="35"/>
    </row>
    <row r="75" spans="1:40" s="10" customFormat="1" x14ac:dyDescent="0.25">
      <c r="A75" s="36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3"/>
      <c r="AE75" s="33"/>
      <c r="AF75" s="33"/>
      <c r="AG75" s="33"/>
      <c r="AH75" s="33"/>
      <c r="AI75" s="33"/>
      <c r="AJ75" s="33"/>
      <c r="AK75" s="35"/>
      <c r="AM75" s="9"/>
      <c r="AN75" s="9"/>
    </row>
    <row r="76" spans="1:40" s="10" customFormat="1" x14ac:dyDescent="0.25">
      <c r="A76" s="36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3"/>
      <c r="AE76" s="33"/>
      <c r="AF76" s="33"/>
      <c r="AG76" s="33"/>
      <c r="AH76" s="33"/>
      <c r="AI76" s="33"/>
      <c r="AJ76" s="33"/>
      <c r="AK76" s="35"/>
      <c r="AM76" s="9"/>
      <c r="AN76" s="9"/>
    </row>
    <row r="77" spans="1:40" s="10" customFormat="1" x14ac:dyDescent="0.25">
      <c r="A77" s="36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3"/>
      <c r="AE77" s="33"/>
      <c r="AF77" s="33"/>
      <c r="AG77" s="33"/>
      <c r="AH77" s="33"/>
      <c r="AI77" s="33"/>
      <c r="AJ77" s="33"/>
      <c r="AK77" s="35"/>
      <c r="AM77" s="9"/>
      <c r="AN77" s="9"/>
    </row>
    <row r="78" spans="1:40" s="10" customFormat="1" x14ac:dyDescent="0.25">
      <c r="A78" s="36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3"/>
      <c r="AE78" s="33"/>
      <c r="AF78" s="33"/>
      <c r="AG78" s="33"/>
      <c r="AH78" s="33"/>
      <c r="AI78" s="33"/>
      <c r="AJ78" s="33"/>
      <c r="AK78" s="35"/>
      <c r="AM78" s="9"/>
      <c r="AN78" s="9"/>
    </row>
    <row r="79" spans="1:40" s="10" customFormat="1" x14ac:dyDescent="0.25">
      <c r="A79" s="36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3"/>
      <c r="AE79" s="33"/>
      <c r="AF79" s="33"/>
      <c r="AG79" s="33"/>
      <c r="AH79" s="33"/>
      <c r="AI79" s="33"/>
      <c r="AJ79" s="33"/>
      <c r="AK79" s="35"/>
      <c r="AM79" s="9"/>
      <c r="AN79" s="9"/>
    </row>
    <row r="80" spans="1:40" s="10" customFormat="1" x14ac:dyDescent="0.25">
      <c r="A80" s="36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3"/>
      <c r="AE80" s="33"/>
      <c r="AF80" s="33"/>
      <c r="AG80" s="33"/>
      <c r="AH80" s="33"/>
      <c r="AI80" s="33"/>
      <c r="AJ80" s="33"/>
      <c r="AK80" s="35"/>
      <c r="AM80" s="9"/>
      <c r="AN80" s="9"/>
    </row>
    <row r="81" spans="1:40" s="10" customFormat="1" x14ac:dyDescent="0.25">
      <c r="A81" s="36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3"/>
      <c r="AE81" s="33"/>
      <c r="AF81" s="33"/>
      <c r="AG81" s="33"/>
      <c r="AH81" s="33"/>
      <c r="AI81" s="33"/>
      <c r="AJ81" s="33"/>
      <c r="AK81" s="35"/>
      <c r="AM81" s="9"/>
      <c r="AN81" s="9"/>
    </row>
    <row r="82" spans="1:40" s="10" customFormat="1" x14ac:dyDescent="0.25">
      <c r="A82" s="36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3"/>
      <c r="AE82" s="33"/>
      <c r="AF82" s="33"/>
      <c r="AG82" s="33"/>
      <c r="AH82" s="33"/>
      <c r="AI82" s="33"/>
      <c r="AJ82" s="33"/>
      <c r="AK82" s="35"/>
      <c r="AM82" s="9"/>
      <c r="AN82" s="9"/>
    </row>
    <row r="83" spans="1:40" s="10" customFormat="1" x14ac:dyDescent="0.25">
      <c r="A83" s="36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3"/>
      <c r="AE83" s="33"/>
      <c r="AF83" s="33"/>
      <c r="AG83" s="33"/>
      <c r="AH83" s="33"/>
      <c r="AI83" s="33"/>
      <c r="AJ83" s="33"/>
      <c r="AK83" s="35"/>
      <c r="AM83" s="9"/>
      <c r="AN83" s="9"/>
    </row>
    <row r="84" spans="1:40" s="10" customFormat="1" x14ac:dyDescent="0.25">
      <c r="A84" s="36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3"/>
      <c r="AE84" s="33"/>
      <c r="AF84" s="33"/>
      <c r="AG84" s="33"/>
      <c r="AH84" s="33"/>
      <c r="AI84" s="33"/>
      <c r="AJ84" s="33"/>
      <c r="AK84" s="35"/>
      <c r="AM84" s="9"/>
      <c r="AN84" s="9"/>
    </row>
    <row r="85" spans="1:40" s="10" customFormat="1" x14ac:dyDescent="0.25">
      <c r="A85" s="36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3"/>
      <c r="AE85" s="33"/>
      <c r="AF85" s="33"/>
      <c r="AG85" s="33"/>
      <c r="AH85" s="33"/>
      <c r="AI85" s="33"/>
      <c r="AJ85" s="33"/>
      <c r="AK85" s="35"/>
      <c r="AM85" s="9"/>
      <c r="AN85" s="9"/>
    </row>
    <row r="86" spans="1:40" s="10" customFormat="1" x14ac:dyDescent="0.25">
      <c r="A86" s="36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3"/>
      <c r="AE86" s="33"/>
      <c r="AF86" s="33"/>
      <c r="AG86" s="33"/>
      <c r="AH86" s="33"/>
      <c r="AI86" s="33"/>
      <c r="AJ86" s="33"/>
      <c r="AK86" s="35"/>
      <c r="AM86" s="9"/>
      <c r="AN86" s="9"/>
    </row>
    <row r="87" spans="1:40" s="10" customFormat="1" x14ac:dyDescent="0.25">
      <c r="A87" s="36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3"/>
      <c r="AE87" s="33"/>
      <c r="AF87" s="33"/>
      <c r="AG87" s="33"/>
      <c r="AH87" s="33"/>
      <c r="AI87" s="33"/>
      <c r="AJ87" s="33"/>
      <c r="AK87" s="35"/>
      <c r="AM87" s="9"/>
      <c r="AN87" s="9"/>
    </row>
    <row r="88" spans="1:40" s="10" customFormat="1" x14ac:dyDescent="0.25">
      <c r="A88" s="36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3"/>
      <c r="AE88" s="33"/>
      <c r="AF88" s="33"/>
      <c r="AG88" s="33"/>
      <c r="AH88" s="33"/>
      <c r="AI88" s="33"/>
      <c r="AJ88" s="33"/>
      <c r="AK88" s="35"/>
      <c r="AM88" s="9"/>
      <c r="AN88" s="9"/>
    </row>
    <row r="89" spans="1:40" s="10" customFormat="1" x14ac:dyDescent="0.25">
      <c r="A89" s="36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3"/>
      <c r="AE89" s="33"/>
      <c r="AF89" s="33"/>
      <c r="AG89" s="33"/>
      <c r="AH89" s="33"/>
      <c r="AI89" s="33"/>
      <c r="AJ89" s="33"/>
      <c r="AK89" s="35"/>
      <c r="AM89" s="9"/>
      <c r="AN89" s="9"/>
    </row>
    <row r="90" spans="1:40" s="10" customFormat="1" x14ac:dyDescent="0.25">
      <c r="A90" s="36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3"/>
      <c r="AE90" s="33"/>
      <c r="AF90" s="33"/>
      <c r="AG90" s="33"/>
      <c r="AH90" s="33"/>
      <c r="AI90" s="33"/>
      <c r="AJ90" s="33"/>
      <c r="AK90" s="35"/>
      <c r="AM90" s="9"/>
      <c r="AN90" s="9"/>
    </row>
    <row r="91" spans="1:40" s="10" customFormat="1" x14ac:dyDescent="0.25">
      <c r="A91" s="36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3"/>
      <c r="AE91" s="33"/>
      <c r="AF91" s="33"/>
      <c r="AG91" s="33"/>
      <c r="AH91" s="33"/>
      <c r="AI91" s="33"/>
      <c r="AJ91" s="33"/>
      <c r="AK91" s="35"/>
      <c r="AM91" s="9"/>
      <c r="AN91" s="9"/>
    </row>
    <row r="92" spans="1:40" s="10" customFormat="1" x14ac:dyDescent="0.25">
      <c r="A92" s="36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3"/>
      <c r="AE92" s="33"/>
      <c r="AF92" s="33"/>
      <c r="AG92" s="33"/>
      <c r="AH92" s="33"/>
      <c r="AI92" s="33"/>
      <c r="AJ92" s="33"/>
      <c r="AK92" s="35"/>
      <c r="AM92" s="9"/>
      <c r="AN92" s="9"/>
    </row>
    <row r="93" spans="1:40" s="10" customFormat="1" x14ac:dyDescent="0.25">
      <c r="A93" s="36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3"/>
      <c r="AE93" s="33"/>
      <c r="AF93" s="33"/>
      <c r="AG93" s="33"/>
      <c r="AH93" s="33"/>
      <c r="AI93" s="33"/>
      <c r="AJ93" s="33"/>
      <c r="AK93" s="35"/>
      <c r="AM93" s="9"/>
      <c r="AN93" s="9"/>
    </row>
    <row r="94" spans="1:40" s="10" customFormat="1" x14ac:dyDescent="0.25">
      <c r="A94" s="36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3"/>
      <c r="AE94" s="33"/>
      <c r="AF94" s="33"/>
      <c r="AG94" s="33"/>
      <c r="AH94" s="33"/>
      <c r="AI94" s="33"/>
      <c r="AJ94" s="33"/>
      <c r="AK94" s="35"/>
      <c r="AM94" s="9"/>
      <c r="AN94" s="9"/>
    </row>
    <row r="95" spans="1:40" s="10" customFormat="1" x14ac:dyDescent="0.25">
      <c r="A95" s="36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3"/>
      <c r="AE95" s="33"/>
      <c r="AF95" s="33"/>
      <c r="AG95" s="33"/>
      <c r="AH95" s="33"/>
      <c r="AI95" s="33"/>
      <c r="AJ95" s="33"/>
      <c r="AK95" s="35"/>
      <c r="AM95" s="9"/>
      <c r="AN95" s="9"/>
    </row>
    <row r="96" spans="1:40" s="10" customFormat="1" x14ac:dyDescent="0.25">
      <c r="A96" s="36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3"/>
      <c r="AE96" s="33"/>
      <c r="AF96" s="33"/>
      <c r="AG96" s="33"/>
      <c r="AH96" s="33"/>
      <c r="AI96" s="33"/>
      <c r="AJ96" s="33"/>
      <c r="AK96" s="35"/>
      <c r="AM96" s="9"/>
      <c r="AN96" s="9"/>
    </row>
    <row r="97" spans="1:40" s="10" customFormat="1" x14ac:dyDescent="0.25">
      <c r="A97" s="3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3"/>
      <c r="AE97" s="33"/>
      <c r="AF97" s="33"/>
      <c r="AG97" s="33"/>
      <c r="AH97" s="33"/>
      <c r="AI97" s="33"/>
      <c r="AJ97" s="33"/>
      <c r="AK97" s="35"/>
      <c r="AM97" s="9"/>
      <c r="AN97" s="9"/>
    </row>
    <row r="98" spans="1:40" s="10" customFormat="1" x14ac:dyDescent="0.25">
      <c r="A98" s="36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3"/>
      <c r="AE98" s="33"/>
      <c r="AF98" s="33"/>
      <c r="AG98" s="33"/>
      <c r="AH98" s="33"/>
      <c r="AI98" s="33"/>
      <c r="AJ98" s="33"/>
      <c r="AK98" s="35"/>
      <c r="AM98" s="9"/>
      <c r="AN98" s="9"/>
    </row>
    <row r="99" spans="1:40" s="10" customFormat="1" x14ac:dyDescent="0.25">
      <c r="A99" s="36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3"/>
      <c r="AE99" s="33"/>
      <c r="AF99" s="33"/>
      <c r="AG99" s="33"/>
      <c r="AH99" s="33"/>
      <c r="AI99" s="33"/>
      <c r="AJ99" s="33"/>
      <c r="AK99" s="35"/>
      <c r="AM99" s="9"/>
      <c r="AN99" s="9"/>
    </row>
    <row r="100" spans="1:40" s="10" customFormat="1" x14ac:dyDescent="0.25">
      <c r="A100" s="36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3"/>
      <c r="AE100" s="33"/>
      <c r="AF100" s="33"/>
      <c r="AG100" s="33"/>
      <c r="AH100" s="33"/>
      <c r="AI100" s="33"/>
      <c r="AJ100" s="33"/>
      <c r="AK100" s="35"/>
      <c r="AM100" s="9"/>
      <c r="AN100" s="9"/>
    </row>
    <row r="101" spans="1:40" s="10" customFormat="1" x14ac:dyDescent="0.25">
      <c r="A101" s="36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3"/>
      <c r="AE101" s="33"/>
      <c r="AF101" s="33"/>
      <c r="AG101" s="33"/>
      <c r="AH101" s="33"/>
      <c r="AI101" s="33"/>
      <c r="AJ101" s="33"/>
      <c r="AK101" s="35"/>
      <c r="AM101" s="9"/>
      <c r="AN101" s="9"/>
    </row>
    <row r="102" spans="1:40" s="10" customFormat="1" x14ac:dyDescent="0.25">
      <c r="A102" s="36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3"/>
      <c r="AE102" s="33"/>
      <c r="AF102" s="33"/>
      <c r="AG102" s="33"/>
      <c r="AH102" s="33"/>
      <c r="AI102" s="33"/>
      <c r="AJ102" s="33"/>
      <c r="AK102" s="35"/>
      <c r="AM102" s="9"/>
      <c r="AN102" s="9"/>
    </row>
    <row r="103" spans="1:40" s="10" customFormat="1" x14ac:dyDescent="0.25">
      <c r="A103" s="36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3"/>
      <c r="AE103" s="33"/>
      <c r="AF103" s="33"/>
      <c r="AG103" s="33"/>
      <c r="AH103" s="33"/>
      <c r="AI103" s="33"/>
      <c r="AJ103" s="33"/>
      <c r="AK103" s="35"/>
      <c r="AM103" s="9"/>
      <c r="AN103" s="9"/>
    </row>
    <row r="104" spans="1:40" s="10" customFormat="1" x14ac:dyDescent="0.25">
      <c r="A104" s="36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3"/>
      <c r="AE104" s="33"/>
      <c r="AF104" s="33"/>
      <c r="AG104" s="33"/>
      <c r="AH104" s="33"/>
      <c r="AI104" s="33"/>
      <c r="AJ104" s="33"/>
      <c r="AK104" s="35"/>
      <c r="AM104" s="9"/>
      <c r="AN104" s="9"/>
    </row>
    <row r="105" spans="1:40" s="10" customFormat="1" x14ac:dyDescent="0.25">
      <c r="A105" s="36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3"/>
      <c r="AE105" s="33"/>
      <c r="AF105" s="33"/>
      <c r="AG105" s="33"/>
      <c r="AH105" s="33"/>
      <c r="AI105" s="33"/>
      <c r="AJ105" s="33"/>
      <c r="AK105" s="35"/>
      <c r="AM105" s="9"/>
      <c r="AN105" s="9"/>
    </row>
    <row r="106" spans="1:40" s="10" customFormat="1" x14ac:dyDescent="0.25">
      <c r="A106" s="36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3"/>
      <c r="AE106" s="33"/>
      <c r="AF106" s="33"/>
      <c r="AG106" s="33"/>
      <c r="AH106" s="33"/>
      <c r="AI106" s="33"/>
      <c r="AJ106" s="33"/>
      <c r="AK106" s="35"/>
      <c r="AM106" s="9"/>
      <c r="AN106" s="9"/>
    </row>
    <row r="107" spans="1:40" s="10" customFormat="1" x14ac:dyDescent="0.25">
      <c r="A107" s="36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3"/>
      <c r="AE107" s="33"/>
      <c r="AF107" s="33"/>
      <c r="AG107" s="33"/>
      <c r="AH107" s="33"/>
      <c r="AI107" s="33"/>
      <c r="AJ107" s="33"/>
      <c r="AK107" s="35"/>
      <c r="AM107" s="9"/>
      <c r="AN107" s="9"/>
    </row>
    <row r="108" spans="1:40" s="10" customFormat="1" x14ac:dyDescent="0.25">
      <c r="A108" s="36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3"/>
      <c r="AE108" s="33"/>
      <c r="AF108" s="33"/>
      <c r="AG108" s="33"/>
      <c r="AH108" s="33"/>
      <c r="AI108" s="33"/>
      <c r="AJ108" s="33"/>
      <c r="AK108" s="35"/>
      <c r="AM108" s="9"/>
      <c r="AN108" s="9"/>
    </row>
    <row r="109" spans="1:40" s="10" customFormat="1" x14ac:dyDescent="0.25">
      <c r="A109" s="3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3"/>
      <c r="AE109" s="33"/>
      <c r="AF109" s="33"/>
      <c r="AG109" s="33"/>
      <c r="AH109" s="33"/>
      <c r="AI109" s="33"/>
      <c r="AJ109" s="33"/>
      <c r="AK109" s="35"/>
      <c r="AM109" s="9"/>
      <c r="AN109" s="9"/>
    </row>
    <row r="110" spans="1:40" s="10" customFormat="1" x14ac:dyDescent="0.25">
      <c r="A110" s="36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3"/>
      <c r="AE110" s="33"/>
      <c r="AF110" s="33"/>
      <c r="AG110" s="33"/>
      <c r="AH110" s="33"/>
      <c r="AI110" s="33"/>
      <c r="AJ110" s="33"/>
      <c r="AK110" s="35"/>
      <c r="AM110" s="9"/>
      <c r="AN110" s="9"/>
    </row>
    <row r="111" spans="1:40" s="10" customFormat="1" x14ac:dyDescent="0.25">
      <c r="A111" s="3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3"/>
      <c r="AE111" s="33"/>
      <c r="AF111" s="33"/>
      <c r="AG111" s="33"/>
      <c r="AH111" s="33"/>
      <c r="AI111" s="33"/>
      <c r="AJ111" s="33"/>
      <c r="AK111" s="35"/>
      <c r="AM111" s="9"/>
      <c r="AN111" s="9"/>
    </row>
    <row r="112" spans="1:40" s="10" customFormat="1" x14ac:dyDescent="0.25">
      <c r="A112" s="36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3"/>
      <c r="AE112" s="33"/>
      <c r="AF112" s="33"/>
      <c r="AG112" s="33"/>
      <c r="AH112" s="33"/>
      <c r="AI112" s="33"/>
      <c r="AJ112" s="33"/>
      <c r="AK112" s="35"/>
      <c r="AM112" s="9"/>
      <c r="AN112" s="9"/>
    </row>
    <row r="113" spans="1:40" s="10" customFormat="1" x14ac:dyDescent="0.25">
      <c r="A113" s="36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3"/>
      <c r="AE113" s="33"/>
      <c r="AF113" s="33"/>
      <c r="AG113" s="33"/>
      <c r="AH113" s="33"/>
      <c r="AI113" s="33"/>
      <c r="AJ113" s="33"/>
      <c r="AK113" s="35"/>
      <c r="AM113" s="9"/>
      <c r="AN113" s="9"/>
    </row>
    <row r="114" spans="1:40" s="10" customFormat="1" x14ac:dyDescent="0.25">
      <c r="A114" s="36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3"/>
      <c r="AE114" s="33"/>
      <c r="AF114" s="33"/>
      <c r="AG114" s="33"/>
      <c r="AH114" s="33"/>
      <c r="AI114" s="33"/>
      <c r="AJ114" s="33"/>
      <c r="AK114" s="35"/>
      <c r="AM114" s="9"/>
      <c r="AN114" s="9"/>
    </row>
    <row r="115" spans="1:40" s="10" customFormat="1" x14ac:dyDescent="0.25">
      <c r="A115" s="36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3"/>
      <c r="AE115" s="33"/>
      <c r="AF115" s="33"/>
      <c r="AG115" s="33"/>
      <c r="AH115" s="33"/>
      <c r="AI115" s="33"/>
      <c r="AJ115" s="33"/>
      <c r="AK115" s="35"/>
      <c r="AM115" s="9"/>
      <c r="AN115" s="9"/>
    </row>
    <row r="116" spans="1:40" s="10" customFormat="1" x14ac:dyDescent="0.25">
      <c r="A116" s="36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3"/>
      <c r="AE116" s="33"/>
      <c r="AF116" s="33"/>
      <c r="AG116" s="33"/>
      <c r="AH116" s="33"/>
      <c r="AI116" s="33"/>
      <c r="AJ116" s="33"/>
      <c r="AK116" s="35"/>
      <c r="AM116" s="9"/>
      <c r="AN116" s="9"/>
    </row>
    <row r="117" spans="1:40" s="10" customFormat="1" x14ac:dyDescent="0.25">
      <c r="A117" s="36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3"/>
      <c r="AE117" s="33"/>
      <c r="AF117" s="33"/>
      <c r="AG117" s="33"/>
      <c r="AH117" s="33"/>
      <c r="AI117" s="33"/>
      <c r="AJ117" s="33"/>
      <c r="AK117" s="35"/>
      <c r="AM117" s="9"/>
      <c r="AN117" s="9"/>
    </row>
    <row r="118" spans="1:40" s="10" customFormat="1" x14ac:dyDescent="0.25">
      <c r="A118" s="36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3"/>
      <c r="AE118" s="33"/>
      <c r="AF118" s="33"/>
      <c r="AG118" s="33"/>
      <c r="AH118" s="33"/>
      <c r="AI118" s="33"/>
      <c r="AJ118" s="33"/>
      <c r="AK118" s="35"/>
      <c r="AM118" s="9"/>
      <c r="AN118" s="9"/>
    </row>
    <row r="119" spans="1:40" s="10" customFormat="1" x14ac:dyDescent="0.25">
      <c r="A119" s="36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3"/>
      <c r="AE119" s="33"/>
      <c r="AF119" s="33"/>
      <c r="AG119" s="33"/>
      <c r="AH119" s="33"/>
      <c r="AI119" s="33"/>
      <c r="AJ119" s="33"/>
      <c r="AK119" s="35"/>
      <c r="AM119" s="9"/>
      <c r="AN119" s="9"/>
    </row>
    <row r="120" spans="1:40" s="10" customFormat="1" x14ac:dyDescent="0.25">
      <c r="A120" s="36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3"/>
      <c r="AE120" s="33"/>
      <c r="AF120" s="33"/>
      <c r="AG120" s="33"/>
      <c r="AH120" s="33"/>
      <c r="AI120" s="33"/>
      <c r="AJ120" s="33"/>
      <c r="AK120" s="35"/>
      <c r="AM120" s="9"/>
      <c r="AN120" s="9"/>
    </row>
    <row r="121" spans="1:40" s="10" customFormat="1" x14ac:dyDescent="0.25">
      <c r="A121" s="36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3"/>
      <c r="AE121" s="33"/>
      <c r="AF121" s="33"/>
      <c r="AG121" s="33"/>
      <c r="AH121" s="33"/>
      <c r="AI121" s="33"/>
      <c r="AJ121" s="33"/>
      <c r="AK121" s="35"/>
      <c r="AM121" s="9"/>
      <c r="AN121" s="9"/>
    </row>
    <row r="122" spans="1:40" s="10" customFormat="1" x14ac:dyDescent="0.25">
      <c r="A122" s="36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3"/>
      <c r="AE122" s="33"/>
      <c r="AF122" s="33"/>
      <c r="AG122" s="33"/>
      <c r="AH122" s="33"/>
      <c r="AI122" s="33"/>
      <c r="AJ122" s="33"/>
      <c r="AK122" s="35"/>
      <c r="AM122" s="9"/>
      <c r="AN122" s="9"/>
    </row>
    <row r="123" spans="1:40" s="10" customFormat="1" x14ac:dyDescent="0.25">
      <c r="A123" s="36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3"/>
      <c r="AE123" s="33"/>
      <c r="AF123" s="33"/>
      <c r="AG123" s="33"/>
      <c r="AH123" s="33"/>
      <c r="AI123" s="33"/>
      <c r="AJ123" s="33"/>
      <c r="AK123" s="35"/>
      <c r="AM123" s="9"/>
      <c r="AN123" s="9"/>
    </row>
    <row r="124" spans="1:40" s="10" customFormat="1" x14ac:dyDescent="0.25">
      <c r="A124" s="36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3"/>
      <c r="AE124" s="33"/>
      <c r="AF124" s="33"/>
      <c r="AG124" s="33"/>
      <c r="AH124" s="33"/>
      <c r="AI124" s="33"/>
      <c r="AJ124" s="33"/>
      <c r="AK124" s="35"/>
      <c r="AM124" s="9"/>
      <c r="AN124" s="9"/>
    </row>
    <row r="125" spans="1:40" s="10" customFormat="1" x14ac:dyDescent="0.25">
      <c r="A125" s="36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3"/>
      <c r="AE125" s="33"/>
      <c r="AF125" s="33"/>
      <c r="AG125" s="33"/>
      <c r="AH125" s="33"/>
      <c r="AI125" s="33"/>
      <c r="AJ125" s="33"/>
      <c r="AK125" s="35"/>
      <c r="AM125" s="9"/>
      <c r="AN125" s="9"/>
    </row>
    <row r="126" spans="1:40" s="10" customFormat="1" x14ac:dyDescent="0.25">
      <c r="A126" s="36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3"/>
      <c r="AE126" s="33"/>
      <c r="AF126" s="33"/>
      <c r="AG126" s="33"/>
      <c r="AH126" s="33"/>
      <c r="AI126" s="33"/>
      <c r="AJ126" s="33"/>
      <c r="AK126" s="35"/>
      <c r="AM126" s="9"/>
      <c r="AN126" s="9"/>
    </row>
    <row r="127" spans="1:40" s="10" customFormat="1" x14ac:dyDescent="0.25">
      <c r="A127" s="36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3"/>
      <c r="AE127" s="33"/>
      <c r="AF127" s="33"/>
      <c r="AG127" s="33"/>
      <c r="AH127" s="33"/>
      <c r="AI127" s="33"/>
      <c r="AJ127" s="33"/>
      <c r="AK127" s="35"/>
      <c r="AM127" s="9"/>
      <c r="AN127" s="9"/>
    </row>
    <row r="128" spans="1:40" s="10" customFormat="1" x14ac:dyDescent="0.25">
      <c r="A128" s="36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3"/>
      <c r="AE128" s="33"/>
      <c r="AF128" s="33"/>
      <c r="AG128" s="33"/>
      <c r="AH128" s="33"/>
      <c r="AI128" s="33"/>
      <c r="AJ128" s="33"/>
      <c r="AK128" s="35"/>
      <c r="AM128" s="9"/>
      <c r="AN128" s="9"/>
    </row>
    <row r="129" spans="1:40" s="10" customFormat="1" x14ac:dyDescent="0.25">
      <c r="A129" s="36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3"/>
      <c r="AE129" s="33"/>
      <c r="AF129" s="33"/>
      <c r="AG129" s="33"/>
      <c r="AH129" s="33"/>
      <c r="AI129" s="33"/>
      <c r="AJ129" s="33"/>
      <c r="AK129" s="35"/>
      <c r="AM129" s="9"/>
      <c r="AN129" s="9"/>
    </row>
    <row r="130" spans="1:40" s="10" customFormat="1" x14ac:dyDescent="0.25">
      <c r="A130" s="36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3"/>
      <c r="AE130" s="33"/>
      <c r="AF130" s="33"/>
      <c r="AG130" s="33"/>
      <c r="AH130" s="33"/>
      <c r="AI130" s="33"/>
      <c r="AJ130" s="33"/>
      <c r="AK130" s="35"/>
      <c r="AM130" s="9"/>
      <c r="AN130" s="9"/>
    </row>
    <row r="131" spans="1:40" s="10" customFormat="1" x14ac:dyDescent="0.25">
      <c r="A131" s="36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3"/>
      <c r="AE131" s="33"/>
      <c r="AF131" s="33"/>
      <c r="AG131" s="33"/>
      <c r="AH131" s="33"/>
      <c r="AI131" s="33"/>
      <c r="AJ131" s="33"/>
      <c r="AK131" s="35"/>
      <c r="AM131" s="9"/>
      <c r="AN131" s="9"/>
    </row>
    <row r="132" spans="1:40" s="10" customFormat="1" x14ac:dyDescent="0.25">
      <c r="A132" s="36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41"/>
      <c r="AE132" s="41"/>
      <c r="AF132" s="41"/>
      <c r="AG132" s="41"/>
      <c r="AH132" s="41"/>
      <c r="AI132" s="41"/>
      <c r="AJ132" s="41"/>
      <c r="AK132" s="35"/>
      <c r="AM132" s="9"/>
      <c r="AN132" s="9"/>
    </row>
    <row r="133" spans="1:40" s="10" customFormat="1" x14ac:dyDescent="0.25">
      <c r="A133" s="36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41"/>
      <c r="AE133" s="41"/>
      <c r="AF133" s="41"/>
      <c r="AG133" s="41"/>
      <c r="AH133" s="41"/>
      <c r="AI133" s="41"/>
      <c r="AJ133" s="41"/>
      <c r="AK133" s="35"/>
      <c r="AM133" s="9"/>
      <c r="AN133" s="9"/>
    </row>
    <row r="134" spans="1:40" s="10" customFormat="1" x14ac:dyDescent="0.25">
      <c r="A134" s="36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41"/>
      <c r="AE134" s="41"/>
      <c r="AF134" s="41"/>
      <c r="AG134" s="41"/>
      <c r="AH134" s="41"/>
      <c r="AI134" s="41"/>
      <c r="AJ134" s="41"/>
      <c r="AK134" s="35"/>
      <c r="AM134" s="9"/>
      <c r="AN134" s="9"/>
    </row>
    <row r="135" spans="1:40" s="10" customFormat="1" x14ac:dyDescent="0.25">
      <c r="A135" s="36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41"/>
      <c r="AE135" s="41"/>
      <c r="AF135" s="41"/>
      <c r="AG135" s="41"/>
      <c r="AH135" s="41"/>
      <c r="AI135" s="41"/>
      <c r="AJ135" s="41"/>
      <c r="AK135" s="35"/>
      <c r="AM135" s="9"/>
      <c r="AN135" s="9"/>
    </row>
    <row r="136" spans="1:40" s="10" customFormat="1" x14ac:dyDescent="0.25">
      <c r="A136" s="36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5"/>
      <c r="AM136" s="9"/>
      <c r="AN136" s="9"/>
    </row>
    <row r="137" spans="1:40" s="10" customFormat="1" x14ac:dyDescent="0.25">
      <c r="A137" s="36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5"/>
      <c r="AM137" s="9"/>
      <c r="AN137" s="9"/>
    </row>
    <row r="138" spans="1:40" s="10" customFormat="1" x14ac:dyDescent="0.25">
      <c r="A138" s="36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5"/>
      <c r="AM138" s="9"/>
      <c r="AN138" s="9"/>
    </row>
    <row r="139" spans="1:40" s="10" customFormat="1" x14ac:dyDescent="0.25">
      <c r="A139" s="36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5"/>
      <c r="AM139" s="9"/>
      <c r="AN139" s="9"/>
    </row>
    <row r="140" spans="1:40" s="10" customFormat="1" x14ac:dyDescent="0.25">
      <c r="A140" s="36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5"/>
      <c r="AM140" s="9"/>
      <c r="AN140" s="9"/>
    </row>
    <row r="141" spans="1:40" s="10" customFormat="1" x14ac:dyDescent="0.25">
      <c r="A141" s="36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5"/>
      <c r="AM141" s="9"/>
      <c r="AN141" s="9"/>
    </row>
    <row r="142" spans="1:40" s="10" customFormat="1" x14ac:dyDescent="0.25">
      <c r="A142" s="36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5"/>
      <c r="AM142" s="9"/>
      <c r="AN142" s="9"/>
    </row>
    <row r="143" spans="1:40" s="10" customFormat="1" x14ac:dyDescent="0.25">
      <c r="A143" s="36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5"/>
      <c r="AM143" s="9"/>
      <c r="AN143" s="9"/>
    </row>
    <row r="144" spans="1:40" s="10" customFormat="1" x14ac:dyDescent="0.25">
      <c r="A144" s="36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5"/>
      <c r="AM144" s="9"/>
      <c r="AN144" s="9"/>
    </row>
    <row r="145" spans="1:40" s="10" customFormat="1" x14ac:dyDescent="0.25">
      <c r="A145" s="36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5"/>
      <c r="AM145" s="9"/>
      <c r="AN145" s="9"/>
    </row>
    <row r="146" spans="1:40" s="10" customFormat="1" x14ac:dyDescent="0.25">
      <c r="A146" s="36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5"/>
      <c r="AM146" s="9"/>
      <c r="AN146" s="9"/>
    </row>
    <row r="147" spans="1:40" s="10" customFormat="1" x14ac:dyDescent="0.25">
      <c r="A147" s="36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5"/>
      <c r="AM147" s="9"/>
      <c r="AN147" s="9"/>
    </row>
    <row r="148" spans="1:40" s="10" customFormat="1" x14ac:dyDescent="0.25">
      <c r="A148" s="36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5"/>
      <c r="AM148" s="9"/>
      <c r="AN148" s="9"/>
    </row>
    <row r="149" spans="1:40" s="10" customFormat="1" x14ac:dyDescent="0.25">
      <c r="A149" s="36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5"/>
      <c r="AM149" s="9"/>
      <c r="AN149" s="9"/>
    </row>
    <row r="150" spans="1:40" s="10" customFormat="1" x14ac:dyDescent="0.25">
      <c r="A150" s="36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5"/>
      <c r="AM150" s="9"/>
      <c r="AN150" s="9"/>
    </row>
    <row r="151" spans="1:40" s="10" customFormat="1" x14ac:dyDescent="0.25">
      <c r="A151" s="36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5"/>
      <c r="AM151" s="9"/>
      <c r="AN151" s="9"/>
    </row>
    <row r="152" spans="1:40" s="10" customFormat="1" x14ac:dyDescent="0.25">
      <c r="A152" s="36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5"/>
      <c r="AM152" s="9"/>
      <c r="AN152" s="9"/>
    </row>
    <row r="153" spans="1:40" s="10" customFormat="1" x14ac:dyDescent="0.25">
      <c r="A153" s="36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5"/>
      <c r="AM153" s="9"/>
      <c r="AN153" s="9"/>
    </row>
    <row r="154" spans="1:40" s="10" customFormat="1" x14ac:dyDescent="0.25">
      <c r="A154" s="36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5"/>
      <c r="AM154" s="9"/>
      <c r="AN154" s="9"/>
    </row>
    <row r="155" spans="1:40" s="10" customFormat="1" x14ac:dyDescent="0.25">
      <c r="A155" s="36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5"/>
      <c r="AM155" s="9"/>
      <c r="AN155" s="9"/>
    </row>
    <row r="156" spans="1:40" s="10" customFormat="1" x14ac:dyDescent="0.25">
      <c r="A156" s="36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5"/>
      <c r="AM156" s="9"/>
      <c r="AN156" s="9"/>
    </row>
    <row r="157" spans="1:40" s="10" customFormat="1" x14ac:dyDescent="0.25">
      <c r="A157" s="36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5"/>
      <c r="AM157" s="9"/>
      <c r="AN157" s="9"/>
    </row>
    <row r="158" spans="1:40" s="10" customFormat="1" x14ac:dyDescent="0.25">
      <c r="A158" s="36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5"/>
      <c r="AM158" s="9"/>
      <c r="AN158" s="9"/>
    </row>
    <row r="159" spans="1:40" s="10" customFormat="1" x14ac:dyDescent="0.25">
      <c r="A159" s="36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5"/>
      <c r="AM159" s="9"/>
      <c r="AN159" s="9"/>
    </row>
    <row r="160" spans="1:40" s="10" customFormat="1" x14ac:dyDescent="0.25">
      <c r="A160" s="36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5"/>
      <c r="AM160" s="9"/>
      <c r="AN160" s="9"/>
    </row>
    <row r="161" spans="1:40" s="10" customFormat="1" x14ac:dyDescent="0.25">
      <c r="A161" s="36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5"/>
      <c r="AM161" s="9"/>
      <c r="AN161" s="9"/>
    </row>
    <row r="162" spans="1:40" s="10" customFormat="1" x14ac:dyDescent="0.25">
      <c r="A162" s="36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5"/>
      <c r="AM162" s="9"/>
      <c r="AN162" s="9"/>
    </row>
    <row r="163" spans="1:40" s="10" customFormat="1" x14ac:dyDescent="0.25">
      <c r="A163" s="36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5"/>
      <c r="AM163" s="9"/>
      <c r="AN163" s="9"/>
    </row>
    <row r="164" spans="1:40" s="10" customFormat="1" x14ac:dyDescent="0.25">
      <c r="A164" s="36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5"/>
      <c r="AM164" s="9"/>
      <c r="AN164" s="9"/>
    </row>
    <row r="165" spans="1:40" s="10" customFormat="1" x14ac:dyDescent="0.25">
      <c r="A165" s="36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5"/>
      <c r="AM165" s="9"/>
      <c r="AN165" s="9"/>
    </row>
    <row r="166" spans="1:40" s="10" customFormat="1" x14ac:dyDescent="0.25">
      <c r="A166" s="36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5"/>
      <c r="AM166" s="9"/>
      <c r="AN166" s="9"/>
    </row>
    <row r="167" spans="1:40" s="10" customFormat="1" x14ac:dyDescent="0.25">
      <c r="A167" s="36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5"/>
      <c r="AM167" s="9"/>
      <c r="AN167" s="9"/>
    </row>
    <row r="168" spans="1:40" s="10" customFormat="1" x14ac:dyDescent="0.25">
      <c r="A168" s="36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5"/>
      <c r="AM168" s="9"/>
      <c r="AN168" s="9"/>
    </row>
    <row r="169" spans="1:40" s="10" customFormat="1" x14ac:dyDescent="0.25">
      <c r="A169" s="36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5"/>
      <c r="AM169" s="9"/>
      <c r="AN169" s="9"/>
    </row>
    <row r="170" spans="1:40" s="10" customFormat="1" x14ac:dyDescent="0.25">
      <c r="A170" s="36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5"/>
      <c r="AM170" s="9"/>
      <c r="AN170" s="9"/>
    </row>
    <row r="171" spans="1:40" s="10" customFormat="1" x14ac:dyDescent="0.25">
      <c r="A171" s="36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5"/>
      <c r="AM171" s="9"/>
      <c r="AN171" s="9"/>
    </row>
    <row r="172" spans="1:40" s="10" customFormat="1" x14ac:dyDescent="0.25">
      <c r="A172" s="36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5"/>
      <c r="AM172" s="9"/>
      <c r="AN172" s="9"/>
    </row>
    <row r="173" spans="1:40" s="10" customFormat="1" x14ac:dyDescent="0.25">
      <c r="A173" s="36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5"/>
      <c r="AM173" s="9"/>
      <c r="AN173" s="9"/>
    </row>
    <row r="174" spans="1:40" s="10" customFormat="1" x14ac:dyDescent="0.25">
      <c r="A174" s="36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5"/>
      <c r="AM174" s="9"/>
      <c r="AN174" s="9"/>
    </row>
    <row r="175" spans="1:40" s="10" customFormat="1" x14ac:dyDescent="0.25">
      <c r="A175" s="36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5"/>
      <c r="AM175" s="9"/>
      <c r="AN175" s="9"/>
    </row>
    <row r="176" spans="1:40" s="10" customFormat="1" x14ac:dyDescent="0.25">
      <c r="A176" s="3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5"/>
      <c r="AM176" s="9"/>
      <c r="AN176" s="9"/>
    </row>
    <row r="177" spans="1:40" s="10" customFormat="1" x14ac:dyDescent="0.25">
      <c r="A177" s="36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5"/>
      <c r="AM177" s="9"/>
      <c r="AN177" s="9"/>
    </row>
    <row r="178" spans="1:40" s="10" customFormat="1" x14ac:dyDescent="0.25">
      <c r="A178" s="36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5"/>
      <c r="AM178" s="9"/>
      <c r="AN178" s="9"/>
    </row>
    <row r="179" spans="1:40" s="10" customFormat="1" x14ac:dyDescent="0.25">
      <c r="A179" s="36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5"/>
      <c r="AM179" s="9"/>
      <c r="AN179" s="9"/>
    </row>
    <row r="180" spans="1:40" s="10" customFormat="1" x14ac:dyDescent="0.25">
      <c r="A180" s="36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5"/>
      <c r="AM180" s="9"/>
      <c r="AN180" s="9"/>
    </row>
    <row r="181" spans="1:40" s="10" customFormat="1" x14ac:dyDescent="0.25">
      <c r="A181" s="36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5"/>
      <c r="AM181" s="9"/>
      <c r="AN181" s="9"/>
    </row>
    <row r="182" spans="1:40" s="10" customFormat="1" x14ac:dyDescent="0.25">
      <c r="A182" s="36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5"/>
      <c r="AM182" s="9"/>
      <c r="AN182" s="9"/>
    </row>
    <row r="183" spans="1:40" s="10" customFormat="1" x14ac:dyDescent="0.25">
      <c r="A183" s="36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5"/>
      <c r="AM183" s="9"/>
      <c r="AN183" s="9"/>
    </row>
    <row r="184" spans="1:40" s="10" customFormat="1" x14ac:dyDescent="0.25">
      <c r="A184" s="36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5"/>
      <c r="AM184" s="9"/>
      <c r="AN184" s="9"/>
    </row>
    <row r="185" spans="1:40" s="10" customFormat="1" x14ac:dyDescent="0.25">
      <c r="A185" s="36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5"/>
      <c r="AM185" s="9"/>
      <c r="AN185" s="9"/>
    </row>
    <row r="186" spans="1:40" s="10" customFormat="1" x14ac:dyDescent="0.25">
      <c r="A186" s="36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5"/>
      <c r="AM186" s="9"/>
      <c r="AN186" s="9"/>
    </row>
    <row r="187" spans="1:40" s="10" customFormat="1" x14ac:dyDescent="0.25">
      <c r="A187" s="36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5"/>
      <c r="AM187" s="9"/>
      <c r="AN187" s="9"/>
    </row>
    <row r="188" spans="1:40" s="10" customFormat="1" x14ac:dyDescent="0.25">
      <c r="A188" s="36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5"/>
      <c r="AM188" s="9"/>
      <c r="AN188" s="9"/>
    </row>
    <row r="189" spans="1:40" s="10" customFormat="1" x14ac:dyDescent="0.25">
      <c r="A189" s="36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35"/>
      <c r="AM189" s="9"/>
      <c r="AN189" s="9"/>
    </row>
    <row r="190" spans="1:40" s="10" customFormat="1" x14ac:dyDescent="0.25">
      <c r="A190" s="36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35"/>
      <c r="AM190" s="9"/>
      <c r="AN190" s="9"/>
    </row>
    <row r="191" spans="1:40" s="10" customFormat="1" x14ac:dyDescent="0.25">
      <c r="A191" s="36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35"/>
      <c r="AM191" s="9"/>
      <c r="AN191" s="9"/>
    </row>
    <row r="192" spans="1:40" s="10" customFormat="1" x14ac:dyDescent="0.25">
      <c r="A192" s="36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35"/>
      <c r="AM192" s="9"/>
      <c r="AN192" s="9"/>
    </row>
    <row r="193" spans="1:40" s="10" customFormat="1" x14ac:dyDescent="0.25">
      <c r="A193" s="36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35"/>
      <c r="AM193" s="9"/>
      <c r="AN193" s="9"/>
    </row>
    <row r="194" spans="1:40" s="10" customFormat="1" x14ac:dyDescent="0.25">
      <c r="A194" s="36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35"/>
      <c r="AM194" s="9"/>
      <c r="AN194" s="9"/>
    </row>
    <row r="195" spans="1:40" s="10" customFormat="1" x14ac:dyDescent="0.25">
      <c r="A195" s="36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35"/>
      <c r="AM195" s="9"/>
      <c r="AN195" s="9"/>
    </row>
    <row r="196" spans="1:40" s="10" customFormat="1" x14ac:dyDescent="0.25">
      <c r="A196" s="36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35"/>
      <c r="AM196" s="9"/>
      <c r="AN196" s="9"/>
    </row>
    <row r="197" spans="1:40" s="10" customFormat="1" x14ac:dyDescent="0.25">
      <c r="A197" s="36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35"/>
      <c r="AM197" s="9"/>
      <c r="AN197" s="9"/>
    </row>
    <row r="198" spans="1:40" s="10" customFormat="1" x14ac:dyDescent="0.25">
      <c r="A198" s="36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35"/>
      <c r="AM198" s="9"/>
      <c r="AN198" s="9"/>
    </row>
    <row r="199" spans="1:40" s="10" customFormat="1" x14ac:dyDescent="0.25">
      <c r="A199" s="36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35"/>
      <c r="AM199" s="9"/>
      <c r="AN199" s="9"/>
    </row>
    <row r="200" spans="1:40" s="10" customFormat="1" x14ac:dyDescent="0.25">
      <c r="A200" s="36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35"/>
      <c r="AM200" s="9"/>
      <c r="AN200" s="9"/>
    </row>
    <row r="201" spans="1:40" s="10" customFormat="1" x14ac:dyDescent="0.25">
      <c r="A201" s="36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35"/>
      <c r="AM201" s="9"/>
      <c r="AN201" s="9"/>
    </row>
    <row r="202" spans="1:40" s="10" customFormat="1" x14ac:dyDescent="0.25">
      <c r="A202" s="36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35"/>
      <c r="AM202" s="9"/>
      <c r="AN202" s="9"/>
    </row>
    <row r="203" spans="1:40" s="10" customFormat="1" x14ac:dyDescent="0.25">
      <c r="A203" s="36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35"/>
      <c r="AM203" s="9"/>
      <c r="AN203" s="9"/>
    </row>
    <row r="204" spans="1:40" s="10" customFormat="1" x14ac:dyDescent="0.25">
      <c r="A204" s="36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35"/>
      <c r="AM204" s="9"/>
      <c r="AN204" s="9"/>
    </row>
    <row r="205" spans="1:40" s="10" customFormat="1" x14ac:dyDescent="0.25">
      <c r="A205" s="36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35"/>
      <c r="AM205" s="9"/>
      <c r="AN205" s="9"/>
    </row>
    <row r="206" spans="1:40" s="10" customFormat="1" x14ac:dyDescent="0.25">
      <c r="A206" s="36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35"/>
      <c r="AM206" s="9"/>
      <c r="AN206" s="9"/>
    </row>
    <row r="207" spans="1:40" s="10" customFormat="1" x14ac:dyDescent="0.25">
      <c r="A207" s="36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35"/>
      <c r="AM207" s="9"/>
      <c r="AN207" s="9"/>
    </row>
    <row r="208" spans="1:40" s="10" customFormat="1" x14ac:dyDescent="0.25">
      <c r="A208" s="36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35"/>
      <c r="AM208" s="9"/>
      <c r="AN208" s="9"/>
    </row>
    <row r="209" spans="1:40" s="10" customFormat="1" x14ac:dyDescent="0.25">
      <c r="A209" s="36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35"/>
      <c r="AM209" s="9"/>
      <c r="AN209" s="9"/>
    </row>
    <row r="210" spans="1:40" s="10" customFormat="1" x14ac:dyDescent="0.25">
      <c r="A210" s="36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35"/>
      <c r="AM210" s="9"/>
      <c r="AN210" s="9"/>
    </row>
    <row r="211" spans="1:40" s="10" customFormat="1" x14ac:dyDescent="0.25">
      <c r="A211" s="36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35"/>
      <c r="AM211" s="9"/>
      <c r="AN211" s="9"/>
    </row>
    <row r="212" spans="1:40" s="10" customFormat="1" x14ac:dyDescent="0.25">
      <c r="A212" s="36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35"/>
      <c r="AM212" s="9"/>
      <c r="AN212" s="9"/>
    </row>
    <row r="213" spans="1:40" s="10" customFormat="1" x14ac:dyDescent="0.25">
      <c r="A213" s="36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35"/>
      <c r="AM213" s="9"/>
      <c r="AN213" s="9"/>
    </row>
    <row r="214" spans="1:40" s="10" customFormat="1" x14ac:dyDescent="0.25">
      <c r="A214" s="36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35"/>
      <c r="AM214" s="9"/>
      <c r="AN214" s="9"/>
    </row>
    <row r="215" spans="1:40" s="10" customFormat="1" x14ac:dyDescent="0.25">
      <c r="A215" s="36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35"/>
      <c r="AM215" s="9"/>
      <c r="AN215" s="9"/>
    </row>
    <row r="216" spans="1:40" s="10" customFormat="1" x14ac:dyDescent="0.25">
      <c r="A216" s="36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35"/>
      <c r="AM216" s="9"/>
      <c r="AN216" s="9"/>
    </row>
    <row r="217" spans="1:40" s="10" customFormat="1" x14ac:dyDescent="0.25">
      <c r="A217" s="36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35"/>
      <c r="AM217" s="9"/>
      <c r="AN217" s="9"/>
    </row>
    <row r="218" spans="1:40" s="10" customFormat="1" x14ac:dyDescent="0.25">
      <c r="A218" s="36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35"/>
      <c r="AM218" s="9"/>
      <c r="AN218" s="9"/>
    </row>
    <row r="219" spans="1:40" s="10" customFormat="1" x14ac:dyDescent="0.25">
      <c r="A219" s="36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35"/>
      <c r="AM219" s="9"/>
      <c r="AN219" s="9"/>
    </row>
    <row r="220" spans="1:40" s="10" customFormat="1" x14ac:dyDescent="0.25">
      <c r="A220" s="36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35"/>
      <c r="AM220" s="9"/>
      <c r="AN220" s="9"/>
    </row>
    <row r="221" spans="1:40" s="10" customFormat="1" x14ac:dyDescent="0.25">
      <c r="A221" s="36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35"/>
      <c r="AM221" s="9"/>
      <c r="AN221" s="9"/>
    </row>
    <row r="222" spans="1:40" s="10" customFormat="1" x14ac:dyDescent="0.25">
      <c r="A222" s="36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35"/>
      <c r="AM222" s="9"/>
      <c r="AN222" s="9"/>
    </row>
    <row r="223" spans="1:40" s="10" customFormat="1" x14ac:dyDescent="0.25">
      <c r="A223" s="36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35"/>
      <c r="AM223" s="9"/>
      <c r="AN223" s="9"/>
    </row>
    <row r="224" spans="1:40" s="10" customFormat="1" x14ac:dyDescent="0.25">
      <c r="A224" s="36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35"/>
      <c r="AM224" s="9"/>
      <c r="AN224" s="9"/>
    </row>
    <row r="225" spans="1:40" s="10" customFormat="1" x14ac:dyDescent="0.25">
      <c r="A225" s="36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35"/>
      <c r="AM225" s="9"/>
      <c r="AN225" s="9"/>
    </row>
    <row r="226" spans="1:40" s="10" customFormat="1" x14ac:dyDescent="0.25">
      <c r="A226" s="36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35"/>
      <c r="AM226" s="9"/>
      <c r="AN226" s="9"/>
    </row>
    <row r="227" spans="1:40" s="10" customFormat="1" x14ac:dyDescent="0.25">
      <c r="A227" s="36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35"/>
      <c r="AM227" s="9"/>
      <c r="AN227" s="9"/>
    </row>
    <row r="228" spans="1:40" s="10" customFormat="1" x14ac:dyDescent="0.25">
      <c r="A228" s="36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35"/>
      <c r="AM228" s="9"/>
      <c r="AN228" s="9"/>
    </row>
    <row r="229" spans="1:40" s="10" customFormat="1" x14ac:dyDescent="0.25">
      <c r="A229" s="36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35"/>
      <c r="AM229" s="9"/>
      <c r="AN229" s="9"/>
    </row>
    <row r="230" spans="1:40" s="10" customFormat="1" x14ac:dyDescent="0.25">
      <c r="A230" s="36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35"/>
      <c r="AM230" s="9"/>
      <c r="AN230" s="9"/>
    </row>
    <row r="231" spans="1:40" s="10" customFormat="1" x14ac:dyDescent="0.25">
      <c r="A231" s="36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35"/>
      <c r="AM231" s="9"/>
      <c r="AN231" s="9"/>
    </row>
    <row r="232" spans="1:40" s="10" customFormat="1" x14ac:dyDescent="0.25">
      <c r="A232" s="36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35"/>
      <c r="AM232" s="9"/>
      <c r="AN232" s="9"/>
    </row>
    <row r="233" spans="1:40" s="10" customFormat="1" x14ac:dyDescent="0.25">
      <c r="A233" s="36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35"/>
      <c r="AM233" s="9"/>
      <c r="AN233" s="9"/>
    </row>
    <row r="234" spans="1:40" s="10" customFormat="1" x14ac:dyDescent="0.25">
      <c r="A234" s="36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35"/>
      <c r="AM234" s="9"/>
      <c r="AN234" s="9"/>
    </row>
    <row r="235" spans="1:40" s="10" customFormat="1" x14ac:dyDescent="0.25">
      <c r="A235" s="36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35"/>
      <c r="AM235" s="9"/>
      <c r="AN235" s="9"/>
    </row>
    <row r="236" spans="1:40" s="10" customFormat="1" x14ac:dyDescent="0.25">
      <c r="A236" s="36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35"/>
      <c r="AM236" s="9"/>
      <c r="AN236" s="9"/>
    </row>
    <row r="237" spans="1:40" s="10" customFormat="1" x14ac:dyDescent="0.25">
      <c r="A237" s="36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35"/>
      <c r="AM237" s="9"/>
      <c r="AN237" s="9"/>
    </row>
    <row r="238" spans="1:40" s="10" customFormat="1" x14ac:dyDescent="0.25">
      <c r="A238" s="36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35"/>
      <c r="AM238" s="9"/>
      <c r="AN238" s="9"/>
    </row>
    <row r="239" spans="1:40" s="10" customFormat="1" x14ac:dyDescent="0.25">
      <c r="A239" s="36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35"/>
      <c r="AM239" s="9"/>
      <c r="AN239" s="9"/>
    </row>
    <row r="240" spans="1:40" s="10" customFormat="1" x14ac:dyDescent="0.25">
      <c r="A240" s="36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35"/>
      <c r="AM240" s="9"/>
      <c r="AN240" s="9"/>
    </row>
    <row r="241" spans="1:40" s="10" customFormat="1" x14ac:dyDescent="0.25">
      <c r="A241" s="36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35"/>
      <c r="AM241" s="9"/>
      <c r="AN241" s="9"/>
    </row>
    <row r="242" spans="1:40" s="10" customFormat="1" x14ac:dyDescent="0.25">
      <c r="A242" s="36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35"/>
      <c r="AM242" s="9"/>
      <c r="AN242" s="9"/>
    </row>
    <row r="243" spans="1:40" s="10" customFormat="1" x14ac:dyDescent="0.25">
      <c r="A243" s="36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35"/>
      <c r="AM243" s="9"/>
      <c r="AN243" s="9"/>
    </row>
    <row r="244" spans="1:40" s="10" customFormat="1" x14ac:dyDescent="0.25">
      <c r="A244" s="36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35"/>
      <c r="AM244" s="9"/>
      <c r="AN244" s="9"/>
    </row>
    <row r="245" spans="1:40" s="10" customFormat="1" x14ac:dyDescent="0.25">
      <c r="A245" s="36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35"/>
      <c r="AM245" s="9"/>
      <c r="AN245" s="9"/>
    </row>
    <row r="246" spans="1:40" s="10" customFormat="1" x14ac:dyDescent="0.25">
      <c r="A246" s="36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35"/>
      <c r="AM246" s="9"/>
      <c r="AN246" s="9"/>
    </row>
    <row r="247" spans="1:40" s="10" customFormat="1" x14ac:dyDescent="0.25">
      <c r="A247" s="36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35"/>
      <c r="AM247" s="9"/>
      <c r="AN247" s="9"/>
    </row>
    <row r="248" spans="1:40" s="10" customFormat="1" x14ac:dyDescent="0.25">
      <c r="A248" s="36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35"/>
      <c r="AM248" s="9"/>
      <c r="AN248" s="9"/>
    </row>
    <row r="249" spans="1:40" s="10" customFormat="1" x14ac:dyDescent="0.25">
      <c r="A249" s="36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35"/>
      <c r="AM249" s="9"/>
      <c r="AN249" s="9"/>
    </row>
    <row r="250" spans="1:40" s="10" customFormat="1" x14ac:dyDescent="0.25">
      <c r="A250" s="36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35"/>
      <c r="AM250" s="9"/>
      <c r="AN250" s="9"/>
    </row>
    <row r="251" spans="1:40" s="10" customFormat="1" x14ac:dyDescent="0.25">
      <c r="A251" s="36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35"/>
      <c r="AM251" s="9"/>
      <c r="AN251" s="9"/>
    </row>
    <row r="252" spans="1:40" s="10" customFormat="1" x14ac:dyDescent="0.25">
      <c r="A252" s="36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35"/>
      <c r="AM252" s="9"/>
      <c r="AN252" s="9"/>
    </row>
    <row r="253" spans="1:40" s="10" customFormat="1" x14ac:dyDescent="0.25">
      <c r="A253" s="36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35"/>
      <c r="AM253" s="9"/>
      <c r="AN253" s="9"/>
    </row>
    <row r="254" spans="1:40" s="10" customFormat="1" x14ac:dyDescent="0.25">
      <c r="A254" s="36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35"/>
      <c r="AM254" s="9"/>
      <c r="AN254" s="9"/>
    </row>
    <row r="255" spans="1:40" s="10" customFormat="1" x14ac:dyDescent="0.25">
      <c r="A255" s="36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35"/>
      <c r="AM255" s="9"/>
      <c r="AN255" s="9"/>
    </row>
    <row r="256" spans="1:40" s="10" customFormat="1" x14ac:dyDescent="0.25">
      <c r="A256" s="36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35"/>
      <c r="AM256" s="9"/>
      <c r="AN256" s="9"/>
    </row>
    <row r="257" spans="1:40" s="10" customFormat="1" x14ac:dyDescent="0.25">
      <c r="A257" s="36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35"/>
      <c r="AM257" s="9"/>
      <c r="AN257" s="9"/>
    </row>
    <row r="258" spans="1:40" s="10" customFormat="1" x14ac:dyDescent="0.25">
      <c r="A258" s="36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35"/>
      <c r="AM258" s="9"/>
      <c r="AN258" s="9"/>
    </row>
    <row r="259" spans="1:40" s="10" customFormat="1" x14ac:dyDescent="0.25">
      <c r="A259" s="36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35"/>
      <c r="AM259" s="9"/>
      <c r="AN259" s="9"/>
    </row>
    <row r="260" spans="1:40" s="10" customFormat="1" x14ac:dyDescent="0.25">
      <c r="A260" s="36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35"/>
      <c r="AM260" s="9"/>
      <c r="AN260" s="9"/>
    </row>
    <row r="261" spans="1:40" s="10" customFormat="1" x14ac:dyDescent="0.25">
      <c r="A261" s="36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35"/>
      <c r="AM261" s="9"/>
      <c r="AN261" s="9"/>
    </row>
    <row r="262" spans="1:40" s="10" customFormat="1" x14ac:dyDescent="0.25">
      <c r="A262" s="36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35"/>
      <c r="AM262" s="9"/>
      <c r="AN262" s="9"/>
    </row>
    <row r="263" spans="1:40" s="10" customFormat="1" x14ac:dyDescent="0.25">
      <c r="A263" s="36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35"/>
      <c r="AM263" s="9"/>
      <c r="AN263" s="9"/>
    </row>
    <row r="264" spans="1:40" s="10" customFormat="1" x14ac:dyDescent="0.25">
      <c r="A264" s="36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35"/>
      <c r="AM264" s="9"/>
      <c r="AN264" s="9"/>
    </row>
    <row r="265" spans="1:40" s="10" customFormat="1" x14ac:dyDescent="0.25">
      <c r="A265" s="36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35"/>
      <c r="AM265" s="9"/>
      <c r="AN265" s="9"/>
    </row>
    <row r="266" spans="1:40" s="10" customFormat="1" x14ac:dyDescent="0.25">
      <c r="A266" s="36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35"/>
      <c r="AM266" s="9"/>
      <c r="AN266" s="9"/>
    </row>
    <row r="267" spans="1:40" s="10" customFormat="1" x14ac:dyDescent="0.25">
      <c r="A267" s="36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35"/>
      <c r="AM267" s="9"/>
      <c r="AN267" s="9"/>
    </row>
    <row r="268" spans="1:40" s="10" customFormat="1" x14ac:dyDescent="0.25">
      <c r="A268" s="36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35"/>
      <c r="AM268" s="9"/>
      <c r="AN268" s="9"/>
    </row>
    <row r="269" spans="1:40" s="10" customFormat="1" x14ac:dyDescent="0.25">
      <c r="A269" s="36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35"/>
      <c r="AM269" s="9"/>
      <c r="AN269" s="9"/>
    </row>
    <row r="270" spans="1:40" s="10" customFormat="1" x14ac:dyDescent="0.25">
      <c r="A270" s="36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35"/>
      <c r="AM270" s="9"/>
      <c r="AN270" s="9"/>
    </row>
    <row r="271" spans="1:40" s="10" customFormat="1" x14ac:dyDescent="0.25">
      <c r="A271" s="36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35"/>
      <c r="AM271" s="9"/>
      <c r="AN271" s="9"/>
    </row>
    <row r="272" spans="1:40" s="10" customFormat="1" x14ac:dyDescent="0.25">
      <c r="A272" s="36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35"/>
      <c r="AM272" s="9"/>
      <c r="AN272" s="9"/>
    </row>
    <row r="273" spans="1:40" s="10" customFormat="1" x14ac:dyDescent="0.25">
      <c r="A273" s="36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35"/>
      <c r="AM273" s="9"/>
      <c r="AN273" s="9"/>
    </row>
    <row r="274" spans="1:40" s="10" customFormat="1" x14ac:dyDescent="0.25">
      <c r="A274" s="36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35"/>
      <c r="AM274" s="9"/>
      <c r="AN274" s="9"/>
    </row>
    <row r="275" spans="1:40" s="10" customFormat="1" x14ac:dyDescent="0.25">
      <c r="A275" s="36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35"/>
      <c r="AM275" s="9"/>
      <c r="AN275" s="9"/>
    </row>
    <row r="276" spans="1:40" s="10" customFormat="1" x14ac:dyDescent="0.25">
      <c r="A276" s="36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35"/>
      <c r="AM276" s="9"/>
      <c r="AN276" s="9"/>
    </row>
    <row r="277" spans="1:40" s="10" customFormat="1" x14ac:dyDescent="0.25">
      <c r="A277" s="36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35"/>
      <c r="AM277" s="9"/>
      <c r="AN277" s="9"/>
    </row>
    <row r="278" spans="1:40" s="10" customFormat="1" x14ac:dyDescent="0.25">
      <c r="A278" s="36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35"/>
      <c r="AM278" s="9"/>
      <c r="AN278" s="9"/>
    </row>
    <row r="279" spans="1:40" s="10" customFormat="1" x14ac:dyDescent="0.25">
      <c r="A279" s="36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35"/>
      <c r="AM279" s="9"/>
      <c r="AN279" s="9"/>
    </row>
    <row r="280" spans="1:40" s="10" customFormat="1" x14ac:dyDescent="0.25">
      <c r="A280" s="36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35"/>
      <c r="AM280" s="9"/>
      <c r="AN280" s="9"/>
    </row>
    <row r="281" spans="1:40" s="10" customFormat="1" x14ac:dyDescent="0.25">
      <c r="A281" s="36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35"/>
      <c r="AM281" s="9"/>
      <c r="AN281" s="9"/>
    </row>
    <row r="282" spans="1:40" s="10" customFormat="1" x14ac:dyDescent="0.25">
      <c r="A282" s="36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35"/>
      <c r="AM282" s="9"/>
      <c r="AN282" s="9"/>
    </row>
    <row r="283" spans="1:40" s="10" customFormat="1" x14ac:dyDescent="0.25">
      <c r="A283" s="36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35"/>
      <c r="AM283" s="9"/>
      <c r="AN283" s="9"/>
    </row>
    <row r="284" spans="1:40" s="10" customFormat="1" x14ac:dyDescent="0.25">
      <c r="A284" s="36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35"/>
      <c r="AM284" s="9"/>
      <c r="AN284" s="9"/>
    </row>
    <row r="285" spans="1:40" s="10" customFormat="1" x14ac:dyDescent="0.25">
      <c r="A285" s="36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35"/>
      <c r="AM285" s="9"/>
      <c r="AN285" s="9"/>
    </row>
    <row r="286" spans="1:40" s="10" customFormat="1" x14ac:dyDescent="0.25">
      <c r="A286" s="36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35"/>
      <c r="AM286" s="9"/>
      <c r="AN286" s="9"/>
    </row>
    <row r="287" spans="1:40" s="10" customFormat="1" x14ac:dyDescent="0.25">
      <c r="A287" s="36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35"/>
      <c r="AM287" s="9"/>
      <c r="AN287" s="9"/>
    </row>
    <row r="288" spans="1:40" s="10" customFormat="1" x14ac:dyDescent="0.25">
      <c r="A288" s="36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35"/>
      <c r="AM288" s="9"/>
      <c r="AN288" s="9"/>
    </row>
    <row r="289" spans="1:40" s="10" customFormat="1" x14ac:dyDescent="0.25">
      <c r="A289" s="36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35"/>
      <c r="AM289" s="9"/>
      <c r="AN289" s="9"/>
    </row>
    <row r="290" spans="1:40" s="10" customFormat="1" x14ac:dyDescent="0.25">
      <c r="A290" s="36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35"/>
      <c r="AM290" s="9"/>
      <c r="AN290" s="9"/>
    </row>
    <row r="291" spans="1:40" s="10" customFormat="1" x14ac:dyDescent="0.2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35"/>
      <c r="AM291" s="9"/>
      <c r="AN291" s="9"/>
    </row>
    <row r="292" spans="1:40" s="10" customFormat="1" x14ac:dyDescent="0.2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35"/>
      <c r="AM292" s="9"/>
      <c r="AN292" s="9"/>
    </row>
    <row r="293" spans="1:40" s="10" customFormat="1" x14ac:dyDescent="0.2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35"/>
      <c r="AM293" s="9"/>
      <c r="AN293" s="9"/>
    </row>
    <row r="294" spans="1:40" s="10" customFormat="1" x14ac:dyDescent="0.2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35"/>
      <c r="AM294" s="9"/>
      <c r="AN294" s="9"/>
    </row>
    <row r="295" spans="1:40" s="10" customFormat="1" x14ac:dyDescent="0.25">
      <c r="A295" s="36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35"/>
      <c r="AM295" s="9"/>
      <c r="AN295" s="9"/>
    </row>
    <row r="296" spans="1:40" s="10" customFormat="1" x14ac:dyDescent="0.2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35"/>
      <c r="AM296" s="9"/>
      <c r="AN296" s="9"/>
    </row>
    <row r="297" spans="1:40" s="10" customFormat="1" x14ac:dyDescent="0.2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35"/>
      <c r="AM297" s="9"/>
      <c r="AN297" s="9"/>
    </row>
    <row r="298" spans="1:40" s="10" customFormat="1" x14ac:dyDescent="0.2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35"/>
      <c r="AM298" s="9"/>
      <c r="AN298" s="9"/>
    </row>
    <row r="299" spans="1:40" s="10" customFormat="1" x14ac:dyDescent="0.25">
      <c r="A299" s="36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35"/>
      <c r="AM299" s="9"/>
      <c r="AN299" s="9"/>
    </row>
    <row r="300" spans="1:40" s="10" customFormat="1" x14ac:dyDescent="0.2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35"/>
      <c r="AM300" s="9"/>
      <c r="AN300" s="9"/>
    </row>
    <row r="301" spans="1:40" s="10" customFormat="1" x14ac:dyDescent="0.25">
      <c r="A301" s="36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35"/>
      <c r="AM301" s="9"/>
      <c r="AN301" s="9"/>
    </row>
    <row r="302" spans="1:40" s="10" customFormat="1" x14ac:dyDescent="0.25">
      <c r="A302" s="36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35"/>
      <c r="AM302" s="9"/>
      <c r="AN302" s="9"/>
    </row>
    <row r="303" spans="1:40" s="10" customFormat="1" x14ac:dyDescent="0.25">
      <c r="A303" s="36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35"/>
      <c r="AM303" s="9"/>
      <c r="AN303" s="9"/>
    </row>
    <row r="304" spans="1:40" s="10" customFormat="1" x14ac:dyDescent="0.25">
      <c r="A304" s="36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35"/>
      <c r="AM304" s="9"/>
      <c r="AN304" s="9"/>
    </row>
    <row r="305" spans="1:40" s="10" customFormat="1" x14ac:dyDescent="0.25">
      <c r="A305" s="36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35"/>
      <c r="AM305" s="9"/>
      <c r="AN305" s="9"/>
    </row>
    <row r="306" spans="1:40" s="10" customFormat="1" x14ac:dyDescent="0.25">
      <c r="A306" s="36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35"/>
      <c r="AM306" s="9"/>
      <c r="AN306" s="9"/>
    </row>
    <row r="307" spans="1:40" s="10" customFormat="1" x14ac:dyDescent="0.25">
      <c r="A307" s="36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35"/>
      <c r="AM307" s="9"/>
      <c r="AN307" s="9"/>
    </row>
    <row r="308" spans="1:40" s="10" customFormat="1" x14ac:dyDescent="0.25">
      <c r="A308" s="36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35"/>
      <c r="AM308" s="9"/>
      <c r="AN308" s="9"/>
    </row>
    <row r="309" spans="1:40" s="10" customFormat="1" x14ac:dyDescent="0.25">
      <c r="A309" s="36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35"/>
      <c r="AM309" s="9"/>
      <c r="AN309" s="9"/>
    </row>
    <row r="310" spans="1:40" s="10" customFormat="1" x14ac:dyDescent="0.25">
      <c r="A310" s="36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35"/>
      <c r="AM310" s="9"/>
      <c r="AN310" s="9"/>
    </row>
    <row r="311" spans="1:40" s="10" customFormat="1" x14ac:dyDescent="0.25">
      <c r="A311" s="36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35"/>
      <c r="AM311" s="9"/>
      <c r="AN311" s="9"/>
    </row>
    <row r="312" spans="1:40" s="10" customFormat="1" x14ac:dyDescent="0.25">
      <c r="A312" s="36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35"/>
      <c r="AM312" s="9"/>
      <c r="AN312" s="9"/>
    </row>
    <row r="313" spans="1:40" s="10" customFormat="1" x14ac:dyDescent="0.25">
      <c r="A313" s="36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35"/>
      <c r="AM313" s="9"/>
      <c r="AN313" s="9"/>
    </row>
    <row r="314" spans="1:40" s="10" customFormat="1" x14ac:dyDescent="0.25">
      <c r="A314" s="36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35"/>
      <c r="AM314" s="9"/>
      <c r="AN314" s="9"/>
    </row>
    <row r="315" spans="1:40" s="10" customFormat="1" x14ac:dyDescent="0.25">
      <c r="A315" s="36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35"/>
      <c r="AM315" s="9"/>
      <c r="AN315" s="9"/>
    </row>
    <row r="316" spans="1:40" s="10" customFormat="1" x14ac:dyDescent="0.25">
      <c r="A316" s="36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35"/>
      <c r="AM316" s="9"/>
      <c r="AN316" s="9"/>
    </row>
    <row r="317" spans="1:40" s="10" customFormat="1" x14ac:dyDescent="0.25">
      <c r="A317" s="36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35"/>
      <c r="AM317" s="9"/>
      <c r="AN317" s="9"/>
    </row>
    <row r="318" spans="1:40" s="10" customFormat="1" x14ac:dyDescent="0.25">
      <c r="A318" s="36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35"/>
      <c r="AM318" s="9"/>
      <c r="AN318" s="9"/>
    </row>
    <row r="319" spans="1:40" s="10" customFormat="1" x14ac:dyDescent="0.25">
      <c r="A319" s="36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35"/>
      <c r="AM319" s="9"/>
      <c r="AN319" s="9"/>
    </row>
    <row r="320" spans="1:40" s="10" customFormat="1" x14ac:dyDescent="0.25">
      <c r="A320" s="36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35"/>
      <c r="AM320" s="9"/>
      <c r="AN320" s="9"/>
    </row>
    <row r="321" spans="1:40" s="10" customFormat="1" x14ac:dyDescent="0.25">
      <c r="A321" s="36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35"/>
      <c r="AM321" s="9"/>
      <c r="AN321" s="9"/>
    </row>
    <row r="322" spans="1:40" s="10" customFormat="1" x14ac:dyDescent="0.25">
      <c r="A322" s="36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35"/>
      <c r="AM322" s="9"/>
      <c r="AN322" s="9"/>
    </row>
    <row r="323" spans="1:40" s="10" customFormat="1" x14ac:dyDescent="0.25">
      <c r="A323" s="36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35"/>
      <c r="AM323" s="9"/>
      <c r="AN323" s="9"/>
    </row>
    <row r="324" spans="1:40" s="10" customFormat="1" x14ac:dyDescent="0.25">
      <c r="A324" s="36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35"/>
      <c r="AM324" s="9"/>
      <c r="AN324" s="9"/>
    </row>
    <row r="325" spans="1:40" s="10" customFormat="1" x14ac:dyDescent="0.25">
      <c r="A325" s="36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35"/>
      <c r="AM325" s="9"/>
      <c r="AN325" s="9"/>
    </row>
    <row r="326" spans="1:40" s="10" customFormat="1" x14ac:dyDescent="0.25">
      <c r="A326" s="36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35"/>
      <c r="AM326" s="9"/>
      <c r="AN326" s="9"/>
    </row>
    <row r="327" spans="1:40" s="10" customFormat="1" x14ac:dyDescent="0.25">
      <c r="A327" s="36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35"/>
      <c r="AM327" s="9"/>
      <c r="AN327" s="9"/>
    </row>
    <row r="328" spans="1:40" s="10" customFormat="1" x14ac:dyDescent="0.25">
      <c r="A328" s="36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35"/>
      <c r="AM328" s="9"/>
      <c r="AN328" s="9"/>
    </row>
    <row r="329" spans="1:40" s="10" customFormat="1" x14ac:dyDescent="0.25">
      <c r="A329" s="36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35"/>
      <c r="AM329" s="9"/>
      <c r="AN329" s="9"/>
    </row>
    <row r="330" spans="1:40" s="10" customFormat="1" x14ac:dyDescent="0.25">
      <c r="A330" s="36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35"/>
      <c r="AM330" s="9"/>
      <c r="AN330" s="9"/>
    </row>
    <row r="331" spans="1:40" s="10" customFormat="1" x14ac:dyDescent="0.25">
      <c r="A331" s="36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35"/>
      <c r="AM331" s="9"/>
      <c r="AN331" s="9"/>
    </row>
    <row r="332" spans="1:40" s="10" customFormat="1" x14ac:dyDescent="0.25">
      <c r="A332" s="36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35"/>
      <c r="AM332" s="9"/>
      <c r="AN332" s="9"/>
    </row>
    <row r="333" spans="1:40" s="10" customFormat="1" x14ac:dyDescent="0.25">
      <c r="A333" s="36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35"/>
      <c r="AM333" s="9"/>
      <c r="AN333" s="9"/>
    </row>
    <row r="334" spans="1:40" s="10" customFormat="1" x14ac:dyDescent="0.25">
      <c r="A334" s="36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35"/>
      <c r="AM334" s="9"/>
      <c r="AN334" s="9"/>
    </row>
    <row r="335" spans="1:40" s="10" customFormat="1" x14ac:dyDescent="0.25">
      <c r="A335" s="36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35"/>
      <c r="AM335" s="9"/>
      <c r="AN335" s="9"/>
    </row>
    <row r="336" spans="1:40" s="10" customFormat="1" x14ac:dyDescent="0.25">
      <c r="A336" s="36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35"/>
      <c r="AM336" s="9"/>
      <c r="AN336" s="9"/>
    </row>
    <row r="337" spans="1:40" s="10" customFormat="1" x14ac:dyDescent="0.25">
      <c r="A337" s="36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35"/>
      <c r="AM337" s="9"/>
      <c r="AN337" s="9"/>
    </row>
    <row r="338" spans="1:40" s="10" customFormat="1" x14ac:dyDescent="0.25">
      <c r="A338" s="36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35"/>
      <c r="AM338" s="9"/>
      <c r="AN338" s="9"/>
    </row>
    <row r="339" spans="1:40" s="10" customFormat="1" x14ac:dyDescent="0.25">
      <c r="A339" s="36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35"/>
      <c r="AM339" s="9"/>
      <c r="AN339" s="9"/>
    </row>
    <row r="340" spans="1:40" s="10" customFormat="1" x14ac:dyDescent="0.25">
      <c r="A340" s="36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35"/>
      <c r="AM340" s="9"/>
      <c r="AN340" s="9"/>
    </row>
    <row r="341" spans="1:40" s="10" customFormat="1" x14ac:dyDescent="0.25">
      <c r="A341" s="36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35"/>
      <c r="AM341" s="9"/>
      <c r="AN341" s="9"/>
    </row>
    <row r="342" spans="1:40" s="10" customFormat="1" x14ac:dyDescent="0.25">
      <c r="A342" s="36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35"/>
      <c r="AM342" s="9"/>
      <c r="AN342" s="9"/>
    </row>
    <row r="343" spans="1:40" s="10" customFormat="1" x14ac:dyDescent="0.25">
      <c r="A343" s="36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35"/>
      <c r="AM343" s="9"/>
      <c r="AN343" s="9"/>
    </row>
    <row r="344" spans="1:40" s="10" customFormat="1" x14ac:dyDescent="0.25">
      <c r="A344" s="36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35"/>
      <c r="AM344" s="9"/>
      <c r="AN344" s="9"/>
    </row>
    <row r="345" spans="1:40" s="10" customFormat="1" x14ac:dyDescent="0.25">
      <c r="A345" s="36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35"/>
      <c r="AM345" s="9"/>
      <c r="AN345" s="9"/>
    </row>
    <row r="346" spans="1:40" s="10" customFormat="1" x14ac:dyDescent="0.25">
      <c r="A346" s="36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35"/>
      <c r="AM346" s="9"/>
      <c r="AN346" s="9"/>
    </row>
    <row r="347" spans="1:40" s="10" customFormat="1" x14ac:dyDescent="0.25">
      <c r="A347" s="36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35"/>
      <c r="AM347" s="9"/>
      <c r="AN347" s="9"/>
    </row>
    <row r="348" spans="1:40" s="10" customFormat="1" x14ac:dyDescent="0.25">
      <c r="A348" s="36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35"/>
      <c r="AM348" s="9"/>
      <c r="AN348" s="9"/>
    </row>
    <row r="349" spans="1:40" s="10" customFormat="1" x14ac:dyDescent="0.25">
      <c r="A349" s="36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35"/>
      <c r="AM349" s="9"/>
      <c r="AN349" s="9"/>
    </row>
    <row r="350" spans="1:40" s="10" customFormat="1" x14ac:dyDescent="0.25">
      <c r="A350" s="36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35"/>
      <c r="AM350" s="9"/>
      <c r="AN350" s="9"/>
    </row>
    <row r="351" spans="1:40" s="10" customFormat="1" x14ac:dyDescent="0.25">
      <c r="A351" s="36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35"/>
      <c r="AM351" s="9"/>
      <c r="AN351" s="9"/>
    </row>
    <row r="352" spans="1:40" s="10" customFormat="1" x14ac:dyDescent="0.25">
      <c r="A352" s="36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35"/>
      <c r="AM352" s="9"/>
      <c r="AN352" s="9"/>
    </row>
    <row r="353" spans="1:40" s="10" customFormat="1" x14ac:dyDescent="0.25">
      <c r="A353" s="36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35"/>
      <c r="AM353" s="9"/>
      <c r="AN353" s="9"/>
    </row>
    <row r="354" spans="1:40" s="10" customFormat="1" x14ac:dyDescent="0.25">
      <c r="A354" s="36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35"/>
      <c r="AM354" s="9"/>
      <c r="AN354" s="9"/>
    </row>
    <row r="355" spans="1:40" s="10" customFormat="1" x14ac:dyDescent="0.25">
      <c r="A355" s="36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35"/>
      <c r="AM355" s="9"/>
      <c r="AN355" s="9"/>
    </row>
    <row r="356" spans="1:40" s="10" customFormat="1" x14ac:dyDescent="0.25">
      <c r="A356" s="36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35"/>
      <c r="AM356" s="9"/>
      <c r="AN356" s="9"/>
    </row>
    <row r="357" spans="1:40" s="10" customFormat="1" x14ac:dyDescent="0.25">
      <c r="A357" s="36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35"/>
      <c r="AM357" s="9"/>
      <c r="AN357" s="9"/>
    </row>
    <row r="358" spans="1:40" s="10" customFormat="1" x14ac:dyDescent="0.25">
      <c r="A358" s="36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35"/>
      <c r="AM358" s="9"/>
      <c r="AN358" s="9"/>
    </row>
    <row r="359" spans="1:40" s="10" customFormat="1" x14ac:dyDescent="0.25">
      <c r="A359" s="36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35"/>
      <c r="AM359" s="9"/>
      <c r="AN359" s="9"/>
    </row>
    <row r="360" spans="1:40" s="10" customFormat="1" x14ac:dyDescent="0.25">
      <c r="A360" s="36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35"/>
      <c r="AM360" s="9"/>
      <c r="AN360" s="9"/>
    </row>
    <row r="361" spans="1:40" s="10" customFormat="1" x14ac:dyDescent="0.25">
      <c r="A361" s="36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35"/>
      <c r="AM361" s="9"/>
      <c r="AN361" s="9"/>
    </row>
    <row r="362" spans="1:40" s="10" customFormat="1" x14ac:dyDescent="0.25">
      <c r="A362" s="36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35"/>
      <c r="AM362" s="9"/>
      <c r="AN362" s="9"/>
    </row>
    <row r="363" spans="1:40" s="10" customFormat="1" x14ac:dyDescent="0.25">
      <c r="A363" s="36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35"/>
      <c r="AM363" s="9"/>
      <c r="AN363" s="9"/>
    </row>
    <row r="364" spans="1:40" s="10" customFormat="1" x14ac:dyDescent="0.25">
      <c r="A364" s="36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35"/>
      <c r="AM364" s="9"/>
      <c r="AN364" s="9"/>
    </row>
    <row r="365" spans="1:40" s="10" customFormat="1" x14ac:dyDescent="0.25">
      <c r="A365" s="36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35"/>
      <c r="AM365" s="9"/>
      <c r="AN365" s="9"/>
    </row>
    <row r="366" spans="1:40" s="10" customFormat="1" x14ac:dyDescent="0.25">
      <c r="A366" s="36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35"/>
      <c r="AM366" s="9"/>
      <c r="AN366" s="9"/>
    </row>
    <row r="367" spans="1:40" s="10" customFormat="1" x14ac:dyDescent="0.25">
      <c r="A367" s="36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35"/>
      <c r="AM367" s="9"/>
      <c r="AN367" s="9"/>
    </row>
    <row r="368" spans="1:40" s="10" customFormat="1" x14ac:dyDescent="0.25">
      <c r="A368" s="36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35"/>
      <c r="AM368" s="9"/>
      <c r="AN368" s="9"/>
    </row>
    <row r="369" spans="1:40" s="10" customFormat="1" x14ac:dyDescent="0.25">
      <c r="A369" s="36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35"/>
      <c r="AM369" s="9"/>
      <c r="AN369" s="9"/>
    </row>
    <row r="370" spans="1:40" s="10" customFormat="1" x14ac:dyDescent="0.25">
      <c r="A370" s="36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35"/>
      <c r="AM370" s="9"/>
      <c r="AN370" s="9"/>
    </row>
    <row r="371" spans="1:40" s="10" customFormat="1" x14ac:dyDescent="0.25">
      <c r="A371" s="36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35"/>
      <c r="AM371" s="9"/>
      <c r="AN371" s="9"/>
    </row>
    <row r="372" spans="1:40" s="10" customFormat="1" x14ac:dyDescent="0.25">
      <c r="A372" s="36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35"/>
      <c r="AM372" s="9"/>
      <c r="AN372" s="9"/>
    </row>
    <row r="373" spans="1:40" s="10" customFormat="1" x14ac:dyDescent="0.25">
      <c r="A373" s="36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35"/>
      <c r="AM373" s="9"/>
      <c r="AN373" s="9"/>
    </row>
    <row r="374" spans="1:40" s="10" customFormat="1" x14ac:dyDescent="0.25">
      <c r="A374" s="36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35"/>
      <c r="AM374" s="9"/>
      <c r="AN374" s="9"/>
    </row>
    <row r="375" spans="1:40" s="10" customFormat="1" x14ac:dyDescent="0.25">
      <c r="A375" s="36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35"/>
      <c r="AM375" s="9"/>
      <c r="AN375" s="9"/>
    </row>
    <row r="376" spans="1:40" s="10" customFormat="1" x14ac:dyDescent="0.25">
      <c r="A376" s="36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35"/>
      <c r="AM376" s="9"/>
      <c r="AN376" s="9"/>
    </row>
    <row r="377" spans="1:40" s="10" customFormat="1" x14ac:dyDescent="0.25">
      <c r="A377" s="36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35"/>
      <c r="AM377" s="9"/>
      <c r="AN377" s="9"/>
    </row>
    <row r="378" spans="1:40" s="10" customFormat="1" x14ac:dyDescent="0.25">
      <c r="A378" s="36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35"/>
      <c r="AM378" s="9"/>
      <c r="AN378" s="9"/>
    </row>
    <row r="379" spans="1:40" s="10" customFormat="1" x14ac:dyDescent="0.25">
      <c r="A379" s="36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35"/>
      <c r="AM379" s="9"/>
      <c r="AN379" s="9"/>
    </row>
    <row r="380" spans="1:40" s="10" customFormat="1" x14ac:dyDescent="0.25">
      <c r="A380" s="36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35"/>
      <c r="AM380" s="9"/>
      <c r="AN380" s="9"/>
    </row>
    <row r="381" spans="1:40" s="10" customFormat="1" x14ac:dyDescent="0.25">
      <c r="A381" s="36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35"/>
      <c r="AM381" s="9"/>
      <c r="AN381" s="9"/>
    </row>
    <row r="382" spans="1:40" s="10" customFormat="1" x14ac:dyDescent="0.25">
      <c r="A382" s="36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35"/>
      <c r="AM382" s="9"/>
      <c r="AN382" s="9"/>
    </row>
    <row r="383" spans="1:40" s="10" customFormat="1" x14ac:dyDescent="0.25">
      <c r="A383" s="36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35"/>
      <c r="AM383" s="9"/>
      <c r="AN383" s="9"/>
    </row>
    <row r="384" spans="1:40" s="10" customFormat="1" x14ac:dyDescent="0.25">
      <c r="A384" s="36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35"/>
      <c r="AM384" s="9"/>
      <c r="AN384" s="9"/>
    </row>
    <row r="385" spans="1:40" s="10" customFormat="1" x14ac:dyDescent="0.25">
      <c r="A385" s="36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35"/>
      <c r="AM385" s="9"/>
      <c r="AN385" s="9"/>
    </row>
    <row r="386" spans="1:40" s="10" customFormat="1" x14ac:dyDescent="0.25">
      <c r="A386" s="36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35"/>
      <c r="AM386" s="9"/>
      <c r="AN386" s="9"/>
    </row>
    <row r="387" spans="1:40" s="10" customFormat="1" x14ac:dyDescent="0.25">
      <c r="A387" s="36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35"/>
      <c r="AM387" s="9"/>
      <c r="AN387" s="9"/>
    </row>
    <row r="388" spans="1:40" s="10" customFormat="1" x14ac:dyDescent="0.25">
      <c r="A388" s="36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35"/>
      <c r="AM388" s="9"/>
      <c r="AN388" s="9"/>
    </row>
    <row r="389" spans="1:40" s="10" customFormat="1" x14ac:dyDescent="0.25">
      <c r="A389" s="36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35"/>
      <c r="AM389" s="9"/>
      <c r="AN389" s="9"/>
    </row>
    <row r="390" spans="1:40" s="10" customFormat="1" x14ac:dyDescent="0.25">
      <c r="A390" s="36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35"/>
      <c r="AM390" s="9"/>
      <c r="AN390" s="9"/>
    </row>
    <row r="391" spans="1:40" s="10" customFormat="1" x14ac:dyDescent="0.25">
      <c r="A391" s="36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35"/>
      <c r="AM391" s="9"/>
      <c r="AN391" s="9"/>
    </row>
    <row r="392" spans="1:40" s="10" customFormat="1" x14ac:dyDescent="0.25">
      <c r="A392" s="36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35"/>
      <c r="AM392" s="9"/>
      <c r="AN392" s="9"/>
    </row>
    <row r="393" spans="1:40" s="10" customFormat="1" x14ac:dyDescent="0.25">
      <c r="A393" s="36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35"/>
      <c r="AM393" s="9"/>
      <c r="AN393" s="9"/>
    </row>
    <row r="394" spans="1:40" s="10" customFormat="1" x14ac:dyDescent="0.25">
      <c r="A394" s="36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35"/>
      <c r="AM394" s="9"/>
      <c r="AN394" s="9"/>
    </row>
    <row r="395" spans="1:40" s="10" customFormat="1" x14ac:dyDescent="0.25">
      <c r="A395" s="36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35"/>
      <c r="AM395" s="9"/>
      <c r="AN395" s="9"/>
    </row>
    <row r="396" spans="1:40" s="10" customFormat="1" x14ac:dyDescent="0.25">
      <c r="A396" s="36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35"/>
      <c r="AM396" s="9"/>
      <c r="AN396" s="9"/>
    </row>
    <row r="397" spans="1:40" s="10" customFormat="1" x14ac:dyDescent="0.25">
      <c r="A397" s="36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35"/>
      <c r="AM397" s="9"/>
      <c r="AN397" s="9"/>
    </row>
    <row r="398" spans="1:40" s="10" customFormat="1" x14ac:dyDescent="0.25">
      <c r="A398" s="36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35"/>
      <c r="AM398" s="9"/>
      <c r="AN398" s="9"/>
    </row>
    <row r="399" spans="1:40" s="10" customFormat="1" x14ac:dyDescent="0.25">
      <c r="A399" s="36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35"/>
      <c r="AM399" s="9"/>
      <c r="AN399" s="9"/>
    </row>
    <row r="400" spans="1:40" s="10" customFormat="1" x14ac:dyDescent="0.25">
      <c r="A400" s="36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35"/>
      <c r="AM400" s="9"/>
      <c r="AN400" s="9"/>
    </row>
    <row r="401" spans="1:40" s="10" customFormat="1" x14ac:dyDescent="0.25">
      <c r="A401" s="36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35"/>
      <c r="AM401" s="9"/>
      <c r="AN401" s="9"/>
    </row>
    <row r="402" spans="1:40" s="10" customFormat="1" x14ac:dyDescent="0.25">
      <c r="A402" s="36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35"/>
      <c r="AM402" s="9"/>
      <c r="AN402" s="9"/>
    </row>
    <row r="403" spans="1:40" s="10" customFormat="1" x14ac:dyDescent="0.25">
      <c r="A403" s="36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35"/>
      <c r="AM403" s="9"/>
      <c r="AN403" s="9"/>
    </row>
    <row r="404" spans="1:40" s="10" customFormat="1" x14ac:dyDescent="0.25">
      <c r="A404" s="36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35"/>
      <c r="AM404" s="9"/>
      <c r="AN404" s="9"/>
    </row>
    <row r="405" spans="1:40" s="10" customFormat="1" x14ac:dyDescent="0.25">
      <c r="A405" s="36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35"/>
      <c r="AM405" s="9"/>
      <c r="AN405" s="9"/>
    </row>
    <row r="406" spans="1:40" s="10" customFormat="1" x14ac:dyDescent="0.25">
      <c r="A406" s="36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35"/>
      <c r="AM406" s="9"/>
      <c r="AN406" s="9"/>
    </row>
    <row r="407" spans="1:40" s="10" customFormat="1" x14ac:dyDescent="0.25">
      <c r="A407" s="36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35"/>
      <c r="AM407" s="9"/>
      <c r="AN407" s="9"/>
    </row>
    <row r="408" spans="1:40" s="10" customFormat="1" x14ac:dyDescent="0.25">
      <c r="A408" s="36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35"/>
      <c r="AM408" s="9"/>
      <c r="AN408" s="9"/>
    </row>
    <row r="409" spans="1:40" s="10" customFormat="1" x14ac:dyDescent="0.25">
      <c r="A409" s="36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35"/>
      <c r="AM409" s="9"/>
      <c r="AN409" s="9"/>
    </row>
    <row r="410" spans="1:40" s="10" customFormat="1" x14ac:dyDescent="0.25">
      <c r="A410" s="36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35"/>
      <c r="AM410" s="9"/>
      <c r="AN410" s="9"/>
    </row>
    <row r="411" spans="1:40" s="10" customFormat="1" x14ac:dyDescent="0.25">
      <c r="A411" s="36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35"/>
      <c r="AM411" s="9"/>
      <c r="AN411" s="9"/>
    </row>
    <row r="412" spans="1:40" s="10" customFormat="1" x14ac:dyDescent="0.25">
      <c r="A412" s="36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35"/>
      <c r="AM412" s="9"/>
      <c r="AN412" s="9"/>
    </row>
    <row r="413" spans="1:40" s="10" customFormat="1" x14ac:dyDescent="0.25">
      <c r="A413" s="36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35"/>
      <c r="AM413" s="9"/>
      <c r="AN413" s="9"/>
    </row>
    <row r="414" spans="1:40" s="10" customFormat="1" x14ac:dyDescent="0.25">
      <c r="A414" s="36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35"/>
      <c r="AM414" s="9"/>
      <c r="AN414" s="9"/>
    </row>
    <row r="415" spans="1:40" s="10" customFormat="1" x14ac:dyDescent="0.25">
      <c r="A415" s="36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35"/>
      <c r="AM415" s="9"/>
      <c r="AN415" s="9"/>
    </row>
    <row r="416" spans="1:40" s="10" customFormat="1" x14ac:dyDescent="0.25">
      <c r="A416" s="36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35"/>
      <c r="AM416" s="9"/>
      <c r="AN416" s="9"/>
    </row>
    <row r="417" spans="1:40" s="10" customFormat="1" x14ac:dyDescent="0.25">
      <c r="A417" s="36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35"/>
      <c r="AM417" s="9"/>
      <c r="AN417" s="9"/>
    </row>
    <row r="418" spans="1:40" s="10" customFormat="1" x14ac:dyDescent="0.25">
      <c r="A418" s="36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35"/>
      <c r="AM418" s="9"/>
      <c r="AN418" s="9"/>
    </row>
    <row r="419" spans="1:40" s="10" customFormat="1" x14ac:dyDescent="0.25">
      <c r="A419" s="36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35"/>
      <c r="AM419" s="9"/>
      <c r="AN419" s="9"/>
    </row>
    <row r="420" spans="1:40" s="10" customFormat="1" x14ac:dyDescent="0.25">
      <c r="A420" s="36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35"/>
      <c r="AM420" s="9"/>
      <c r="AN420" s="9"/>
    </row>
    <row r="421" spans="1:40" s="10" customFormat="1" x14ac:dyDescent="0.25">
      <c r="A421" s="36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35"/>
      <c r="AM421" s="9"/>
      <c r="AN421" s="9"/>
    </row>
    <row r="422" spans="1:40" s="10" customFormat="1" x14ac:dyDescent="0.25">
      <c r="A422" s="36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35"/>
      <c r="AM422" s="9"/>
      <c r="AN422" s="9"/>
    </row>
    <row r="423" spans="1:40" s="10" customFormat="1" x14ac:dyDescent="0.25">
      <c r="A423" s="36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35"/>
      <c r="AM423" s="9"/>
      <c r="AN423" s="9"/>
    </row>
    <row r="424" spans="1:40" s="10" customFormat="1" x14ac:dyDescent="0.25">
      <c r="A424" s="36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35"/>
      <c r="AM424" s="9"/>
      <c r="AN424" s="9"/>
    </row>
    <row r="425" spans="1:40" s="10" customFormat="1" x14ac:dyDescent="0.25">
      <c r="A425" s="36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35"/>
      <c r="AM425" s="9"/>
      <c r="AN425" s="9"/>
    </row>
    <row r="426" spans="1:40" s="10" customFormat="1" x14ac:dyDescent="0.25">
      <c r="A426" s="36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35"/>
      <c r="AM426" s="9"/>
      <c r="AN426" s="9"/>
    </row>
    <row r="427" spans="1:40" s="10" customFormat="1" x14ac:dyDescent="0.25">
      <c r="A427" s="36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35"/>
      <c r="AM427" s="9"/>
      <c r="AN427" s="9"/>
    </row>
    <row r="428" spans="1:40" s="10" customFormat="1" x14ac:dyDescent="0.25">
      <c r="A428" s="36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35"/>
      <c r="AM428" s="9"/>
      <c r="AN428" s="9"/>
    </row>
    <row r="429" spans="1:40" s="10" customFormat="1" x14ac:dyDescent="0.25">
      <c r="A429" s="36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35"/>
      <c r="AM429" s="9"/>
      <c r="AN429" s="9"/>
    </row>
    <row r="430" spans="1:40" s="10" customFormat="1" x14ac:dyDescent="0.25">
      <c r="A430" s="36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35"/>
      <c r="AM430" s="9"/>
      <c r="AN430" s="9"/>
    </row>
    <row r="431" spans="1:40" s="10" customFormat="1" x14ac:dyDescent="0.25">
      <c r="A431" s="36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35"/>
      <c r="AM431" s="9"/>
      <c r="AN431" s="9"/>
    </row>
    <row r="432" spans="1:40" s="10" customFormat="1" x14ac:dyDescent="0.25">
      <c r="A432" s="36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35"/>
      <c r="AM432" s="9"/>
      <c r="AN432" s="9"/>
    </row>
    <row r="433" spans="1:40" s="10" customFormat="1" x14ac:dyDescent="0.25">
      <c r="A433" s="36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35"/>
      <c r="AM433" s="9"/>
      <c r="AN433" s="9"/>
    </row>
    <row r="434" spans="1:40" s="10" customFormat="1" x14ac:dyDescent="0.25">
      <c r="A434" s="36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35"/>
      <c r="AM434" s="9"/>
      <c r="AN434" s="9"/>
    </row>
    <row r="435" spans="1:40" s="10" customFormat="1" x14ac:dyDescent="0.25">
      <c r="A435" s="36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35"/>
      <c r="AM435" s="9"/>
      <c r="AN435" s="9"/>
    </row>
    <row r="436" spans="1:40" s="10" customFormat="1" x14ac:dyDescent="0.25">
      <c r="A436" s="36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35"/>
      <c r="AM436" s="9"/>
      <c r="AN436" s="9"/>
    </row>
    <row r="437" spans="1:40" s="10" customFormat="1" x14ac:dyDescent="0.25">
      <c r="A437" s="36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35"/>
      <c r="AM437" s="9"/>
      <c r="AN437" s="9"/>
    </row>
    <row r="438" spans="1:40" s="10" customFormat="1" x14ac:dyDescent="0.25">
      <c r="A438" s="36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35"/>
      <c r="AM438" s="9"/>
      <c r="AN438" s="9"/>
    </row>
    <row r="439" spans="1:40" s="10" customFormat="1" x14ac:dyDescent="0.25">
      <c r="A439" s="36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35"/>
      <c r="AM439" s="9"/>
      <c r="AN439" s="9"/>
    </row>
    <row r="440" spans="1:40" s="10" customFormat="1" x14ac:dyDescent="0.25">
      <c r="A440" s="36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35"/>
      <c r="AM440" s="9"/>
      <c r="AN440" s="9"/>
    </row>
    <row r="441" spans="1:40" s="10" customFormat="1" x14ac:dyDescent="0.25">
      <c r="A441" s="36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35"/>
      <c r="AM441" s="9"/>
      <c r="AN441" s="9"/>
    </row>
    <row r="442" spans="1:40" s="10" customFormat="1" x14ac:dyDescent="0.25">
      <c r="A442" s="36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35"/>
      <c r="AM442" s="9"/>
      <c r="AN442" s="9"/>
    </row>
    <row r="443" spans="1:40" s="10" customFormat="1" x14ac:dyDescent="0.25">
      <c r="A443" s="36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35"/>
      <c r="AM443" s="9"/>
      <c r="AN443" s="9"/>
    </row>
    <row r="444" spans="1:40" s="10" customFormat="1" x14ac:dyDescent="0.25">
      <c r="A444" s="36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35"/>
      <c r="AM444" s="9"/>
      <c r="AN444" s="9"/>
    </row>
    <row r="445" spans="1:40" s="10" customFormat="1" x14ac:dyDescent="0.25">
      <c r="A445" s="36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35"/>
      <c r="AM445" s="9"/>
      <c r="AN445" s="9"/>
    </row>
    <row r="446" spans="1:40" s="10" customFormat="1" x14ac:dyDescent="0.25">
      <c r="A446" s="36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35"/>
      <c r="AM446" s="9"/>
      <c r="AN446" s="9"/>
    </row>
    <row r="447" spans="1:40" s="10" customFormat="1" x14ac:dyDescent="0.25">
      <c r="A447" s="36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35"/>
      <c r="AM447" s="9"/>
      <c r="AN447" s="9"/>
    </row>
    <row r="448" spans="1:40" s="10" customFormat="1" x14ac:dyDescent="0.25">
      <c r="A448" s="36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35"/>
      <c r="AM448" s="9"/>
      <c r="AN448" s="9"/>
    </row>
    <row r="449" spans="1:40" s="10" customFormat="1" x14ac:dyDescent="0.25">
      <c r="A449" s="36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35"/>
      <c r="AM449" s="9"/>
      <c r="AN449" s="9"/>
    </row>
    <row r="450" spans="1:40" s="10" customFormat="1" x14ac:dyDescent="0.25">
      <c r="A450" s="36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35"/>
      <c r="AM450" s="9"/>
      <c r="AN450" s="9"/>
    </row>
    <row r="451" spans="1:40" s="10" customFormat="1" x14ac:dyDescent="0.25">
      <c r="A451" s="36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35"/>
      <c r="AM451" s="9"/>
      <c r="AN451" s="9"/>
    </row>
    <row r="452" spans="1:40" s="10" customFormat="1" x14ac:dyDescent="0.25">
      <c r="A452" s="36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35"/>
      <c r="AM452" s="9"/>
      <c r="AN452" s="9"/>
    </row>
    <row r="453" spans="1:40" s="10" customFormat="1" x14ac:dyDescent="0.25">
      <c r="A453" s="36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35"/>
      <c r="AM453" s="9"/>
      <c r="AN453" s="9"/>
    </row>
    <row r="454" spans="1:40" s="10" customFormat="1" x14ac:dyDescent="0.25">
      <c r="A454" s="36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35"/>
      <c r="AM454" s="9"/>
      <c r="AN454" s="9"/>
    </row>
    <row r="455" spans="1:40" s="10" customFormat="1" x14ac:dyDescent="0.25">
      <c r="A455" s="36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35"/>
      <c r="AM455" s="9"/>
      <c r="AN455" s="9"/>
    </row>
    <row r="456" spans="1:40" s="10" customFormat="1" x14ac:dyDescent="0.25">
      <c r="A456" s="36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35"/>
      <c r="AM456" s="9"/>
      <c r="AN456" s="9"/>
    </row>
    <row r="457" spans="1:40" s="10" customFormat="1" x14ac:dyDescent="0.25">
      <c r="A457" s="36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35"/>
      <c r="AM457" s="9"/>
      <c r="AN457" s="9"/>
    </row>
    <row r="458" spans="1:40" s="10" customFormat="1" x14ac:dyDescent="0.25">
      <c r="A458" s="36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35"/>
      <c r="AM458" s="9"/>
      <c r="AN458" s="9"/>
    </row>
    <row r="459" spans="1:40" s="10" customFormat="1" x14ac:dyDescent="0.25">
      <c r="A459" s="36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35"/>
      <c r="AM459" s="9"/>
      <c r="AN459" s="9"/>
    </row>
    <row r="460" spans="1:40" s="10" customFormat="1" x14ac:dyDescent="0.25">
      <c r="A460" s="36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35"/>
      <c r="AM460" s="9"/>
      <c r="AN460" s="9"/>
    </row>
    <row r="461" spans="1:40" s="10" customFormat="1" x14ac:dyDescent="0.25">
      <c r="A461" s="36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35"/>
      <c r="AM461" s="9"/>
      <c r="AN461" s="9"/>
    </row>
    <row r="462" spans="1:40" s="10" customFormat="1" x14ac:dyDescent="0.25">
      <c r="A462" s="36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35"/>
      <c r="AM462" s="9"/>
      <c r="AN462" s="9"/>
    </row>
    <row r="463" spans="1:40" s="10" customFormat="1" x14ac:dyDescent="0.25">
      <c r="A463" s="36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35"/>
      <c r="AM463" s="9"/>
      <c r="AN463" s="9"/>
    </row>
    <row r="464" spans="1:40" s="10" customFormat="1" x14ac:dyDescent="0.25">
      <c r="A464" s="36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35"/>
      <c r="AM464" s="9"/>
      <c r="AN464" s="9"/>
    </row>
    <row r="465" spans="1:40" s="10" customFormat="1" x14ac:dyDescent="0.25">
      <c r="A465" s="36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35"/>
      <c r="AM465" s="9"/>
      <c r="AN465" s="9"/>
    </row>
    <row r="466" spans="1:40" s="10" customFormat="1" x14ac:dyDescent="0.25">
      <c r="A466" s="36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35"/>
      <c r="AM466" s="9"/>
      <c r="AN466" s="9"/>
    </row>
    <row r="467" spans="1:40" s="10" customFormat="1" x14ac:dyDescent="0.25">
      <c r="A467" s="36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35"/>
      <c r="AM467" s="9"/>
      <c r="AN467" s="9"/>
    </row>
    <row r="468" spans="1:40" s="10" customFormat="1" x14ac:dyDescent="0.25">
      <c r="A468" s="36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35"/>
      <c r="AM468" s="9"/>
      <c r="AN468" s="9"/>
    </row>
    <row r="469" spans="1:40" s="10" customFormat="1" x14ac:dyDescent="0.25">
      <c r="A469" s="36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35"/>
      <c r="AM469" s="9"/>
      <c r="AN469" s="9"/>
    </row>
    <row r="470" spans="1:40" s="10" customFormat="1" x14ac:dyDescent="0.25">
      <c r="A470" s="36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35"/>
      <c r="AM470" s="9"/>
      <c r="AN470" s="9"/>
    </row>
    <row r="471" spans="1:40" s="10" customFormat="1" x14ac:dyDescent="0.25">
      <c r="A471" s="36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35"/>
      <c r="AM471" s="9"/>
      <c r="AN471" s="9"/>
    </row>
    <row r="472" spans="1:40" s="10" customFormat="1" x14ac:dyDescent="0.25">
      <c r="A472" s="36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35"/>
      <c r="AM472" s="9"/>
      <c r="AN472" s="9"/>
    </row>
    <row r="473" spans="1:40" s="10" customFormat="1" x14ac:dyDescent="0.25">
      <c r="A473" s="36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35"/>
      <c r="AM473" s="9"/>
      <c r="AN473" s="9"/>
    </row>
    <row r="474" spans="1:40" s="10" customFormat="1" x14ac:dyDescent="0.25">
      <c r="A474" s="36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35"/>
      <c r="AM474" s="9"/>
      <c r="AN474" s="9"/>
    </row>
    <row r="475" spans="1:40" s="10" customFormat="1" x14ac:dyDescent="0.25">
      <c r="A475" s="36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35"/>
      <c r="AM475" s="9"/>
      <c r="AN475" s="9"/>
    </row>
    <row r="476" spans="1:40" s="10" customFormat="1" x14ac:dyDescent="0.25">
      <c r="A476" s="36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35"/>
      <c r="AM476" s="9"/>
      <c r="AN476" s="9"/>
    </row>
    <row r="477" spans="1:40" s="10" customFormat="1" x14ac:dyDescent="0.25">
      <c r="A477" s="36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35"/>
      <c r="AM477" s="9"/>
      <c r="AN477" s="9"/>
    </row>
    <row r="478" spans="1:40" s="10" customFormat="1" x14ac:dyDescent="0.25">
      <c r="A478" s="36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35"/>
      <c r="AM478" s="9"/>
      <c r="AN478" s="9"/>
    </row>
    <row r="479" spans="1:40" s="10" customFormat="1" x14ac:dyDescent="0.25">
      <c r="A479" s="36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35"/>
      <c r="AM479" s="9"/>
      <c r="AN479" s="9"/>
    </row>
    <row r="480" spans="1:40" s="10" customFormat="1" x14ac:dyDescent="0.25">
      <c r="A480" s="36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35"/>
      <c r="AM480" s="9"/>
      <c r="AN480" s="9"/>
    </row>
    <row r="481" spans="1:40" s="10" customFormat="1" x14ac:dyDescent="0.25">
      <c r="A481" s="36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35"/>
      <c r="AM481" s="9"/>
      <c r="AN481" s="9"/>
    </row>
    <row r="482" spans="1:40" s="10" customFormat="1" x14ac:dyDescent="0.25">
      <c r="A482" s="36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35"/>
      <c r="AM482" s="9"/>
      <c r="AN482" s="9"/>
    </row>
    <row r="483" spans="1:40" s="10" customFormat="1" x14ac:dyDescent="0.25">
      <c r="A483" s="36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35"/>
      <c r="AM483" s="9"/>
      <c r="AN483" s="9"/>
    </row>
    <row r="484" spans="1:40" s="10" customFormat="1" x14ac:dyDescent="0.25">
      <c r="A484" s="36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35"/>
      <c r="AM484" s="9"/>
      <c r="AN484" s="9"/>
    </row>
    <row r="485" spans="1:40" s="10" customFormat="1" x14ac:dyDescent="0.25">
      <c r="A485" s="36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35"/>
      <c r="AM485" s="9"/>
      <c r="AN485" s="9"/>
    </row>
    <row r="486" spans="1:40" s="10" customFormat="1" x14ac:dyDescent="0.25">
      <c r="A486" s="36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35"/>
      <c r="AM486" s="9"/>
      <c r="AN486" s="9"/>
    </row>
    <row r="487" spans="1:40" s="10" customFormat="1" x14ac:dyDescent="0.25">
      <c r="A487" s="36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35"/>
      <c r="AM487" s="9"/>
      <c r="AN487" s="9"/>
    </row>
    <row r="488" spans="1:40" s="10" customFormat="1" x14ac:dyDescent="0.25">
      <c r="A488" s="36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35"/>
      <c r="AM488" s="9"/>
      <c r="AN488" s="9"/>
    </row>
    <row r="489" spans="1:40" s="10" customFormat="1" x14ac:dyDescent="0.25">
      <c r="A489" s="36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35"/>
      <c r="AM489" s="9"/>
      <c r="AN489" s="9"/>
    </row>
    <row r="490" spans="1:40" s="10" customFormat="1" x14ac:dyDescent="0.25">
      <c r="A490" s="36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35"/>
      <c r="AM490" s="9"/>
      <c r="AN490" s="9"/>
    </row>
    <row r="491" spans="1:40" s="10" customFormat="1" x14ac:dyDescent="0.25">
      <c r="A491" s="36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35"/>
      <c r="AM491" s="9"/>
      <c r="AN491" s="9"/>
    </row>
    <row r="492" spans="1:40" s="10" customFormat="1" x14ac:dyDescent="0.25">
      <c r="A492" s="36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35"/>
      <c r="AM492" s="9"/>
      <c r="AN492" s="9"/>
    </row>
    <row r="493" spans="1:40" s="10" customFormat="1" x14ac:dyDescent="0.25">
      <c r="A493" s="36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35"/>
      <c r="AM493" s="9"/>
      <c r="AN493" s="9"/>
    </row>
    <row r="494" spans="1:40" s="10" customFormat="1" x14ac:dyDescent="0.25">
      <c r="A494" s="36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35"/>
      <c r="AM494" s="9"/>
      <c r="AN494" s="9"/>
    </row>
    <row r="495" spans="1:40" s="10" customFormat="1" x14ac:dyDescent="0.25">
      <c r="A495" s="36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35"/>
      <c r="AM495" s="9"/>
      <c r="AN495" s="9"/>
    </row>
    <row r="496" spans="1:40" s="10" customFormat="1" x14ac:dyDescent="0.25">
      <c r="A496" s="36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35"/>
      <c r="AM496" s="9"/>
      <c r="AN496" s="9"/>
    </row>
    <row r="497" spans="1:40" s="10" customFormat="1" x14ac:dyDescent="0.25">
      <c r="A497" s="36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35"/>
      <c r="AM497" s="9"/>
      <c r="AN497" s="9"/>
    </row>
    <row r="498" spans="1:40" s="10" customFormat="1" x14ac:dyDescent="0.25">
      <c r="A498" s="36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35"/>
      <c r="AM498" s="9"/>
      <c r="AN498" s="9"/>
    </row>
    <row r="499" spans="1:40" s="10" customFormat="1" x14ac:dyDescent="0.25">
      <c r="A499" s="36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35"/>
      <c r="AM499" s="9"/>
      <c r="AN499" s="9"/>
    </row>
    <row r="500" spans="1:40" s="10" customFormat="1" x14ac:dyDescent="0.25">
      <c r="A500" s="36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35"/>
      <c r="AM500" s="9"/>
      <c r="AN500" s="9"/>
    </row>
    <row r="501" spans="1:40" s="10" customFormat="1" x14ac:dyDescent="0.25">
      <c r="A501" s="36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35"/>
      <c r="AM501" s="9"/>
      <c r="AN501" s="9"/>
    </row>
    <row r="502" spans="1:40" s="10" customFormat="1" x14ac:dyDescent="0.25">
      <c r="A502" s="36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35"/>
      <c r="AM502" s="9"/>
      <c r="AN502" s="9"/>
    </row>
    <row r="503" spans="1:40" s="10" customFormat="1" x14ac:dyDescent="0.25">
      <c r="A503" s="36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35"/>
      <c r="AM503" s="9"/>
      <c r="AN503" s="9"/>
    </row>
    <row r="504" spans="1:40" s="10" customFormat="1" x14ac:dyDescent="0.25">
      <c r="A504" s="36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35"/>
      <c r="AM504" s="9"/>
      <c r="AN504" s="9"/>
    </row>
    <row r="505" spans="1:40" s="10" customFormat="1" x14ac:dyDescent="0.25">
      <c r="A505" s="36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35"/>
      <c r="AM505" s="9"/>
      <c r="AN505" s="9"/>
    </row>
    <row r="506" spans="1:40" s="10" customFormat="1" x14ac:dyDescent="0.25">
      <c r="A506" s="36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35"/>
      <c r="AM506" s="9"/>
      <c r="AN506" s="9"/>
    </row>
    <row r="507" spans="1:40" s="10" customFormat="1" x14ac:dyDescent="0.25">
      <c r="A507" s="36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35"/>
      <c r="AM507" s="9"/>
      <c r="AN507" s="9"/>
    </row>
    <row r="508" spans="1:40" s="10" customFormat="1" x14ac:dyDescent="0.25">
      <c r="A508" s="36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35"/>
      <c r="AM508" s="9"/>
      <c r="AN508" s="9"/>
    </row>
    <row r="509" spans="1:40" s="10" customFormat="1" x14ac:dyDescent="0.25">
      <c r="A509" s="36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35"/>
      <c r="AM509" s="9"/>
      <c r="AN509" s="9"/>
    </row>
    <row r="510" spans="1:40" s="10" customFormat="1" x14ac:dyDescent="0.25">
      <c r="A510" s="36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35"/>
      <c r="AM510" s="9"/>
      <c r="AN510" s="9"/>
    </row>
    <row r="511" spans="1:40" s="10" customFormat="1" x14ac:dyDescent="0.25">
      <c r="A511" s="36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35"/>
      <c r="AM511" s="9"/>
      <c r="AN511" s="9"/>
    </row>
    <row r="512" spans="1:40" s="10" customFormat="1" x14ac:dyDescent="0.25">
      <c r="A512" s="36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35"/>
      <c r="AM512" s="9"/>
      <c r="AN512" s="9"/>
    </row>
    <row r="513" spans="1:40" s="10" customFormat="1" x14ac:dyDescent="0.25">
      <c r="A513" s="36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35"/>
      <c r="AM513" s="9"/>
      <c r="AN513" s="9"/>
    </row>
    <row r="514" spans="1:40" s="10" customFormat="1" x14ac:dyDescent="0.25">
      <c r="A514" s="36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35"/>
      <c r="AM514" s="9"/>
      <c r="AN514" s="9"/>
    </row>
    <row r="515" spans="1:40" s="10" customFormat="1" x14ac:dyDescent="0.25">
      <c r="A515" s="36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35"/>
      <c r="AM515" s="9"/>
      <c r="AN515" s="9"/>
    </row>
    <row r="516" spans="1:40" s="10" customFormat="1" x14ac:dyDescent="0.25">
      <c r="A516" s="36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35"/>
      <c r="AM516" s="9"/>
      <c r="AN516" s="9"/>
    </row>
    <row r="517" spans="1:40" s="10" customFormat="1" x14ac:dyDescent="0.25">
      <c r="A517" s="36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35"/>
      <c r="AM517" s="9"/>
      <c r="AN517" s="9"/>
    </row>
    <row r="518" spans="1:40" s="10" customFormat="1" x14ac:dyDescent="0.25">
      <c r="A518" s="36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35"/>
      <c r="AM518" s="9"/>
      <c r="AN518" s="9"/>
    </row>
    <row r="519" spans="1:40" s="10" customFormat="1" x14ac:dyDescent="0.25">
      <c r="A519" s="36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35"/>
      <c r="AM519" s="9"/>
      <c r="AN519" s="9"/>
    </row>
    <row r="520" spans="1:40" s="10" customFormat="1" x14ac:dyDescent="0.25">
      <c r="A520" s="36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35"/>
      <c r="AM520" s="9"/>
      <c r="AN520" s="9"/>
    </row>
    <row r="521" spans="1:40" s="10" customFormat="1" x14ac:dyDescent="0.25">
      <c r="A521" s="36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35"/>
      <c r="AM521" s="9"/>
      <c r="AN521" s="9"/>
    </row>
    <row r="522" spans="1:40" s="10" customFormat="1" x14ac:dyDescent="0.25">
      <c r="A522" s="36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35"/>
      <c r="AM522" s="9"/>
      <c r="AN522" s="9"/>
    </row>
    <row r="523" spans="1:40" s="10" customFormat="1" x14ac:dyDescent="0.25">
      <c r="A523" s="36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35"/>
      <c r="AM523" s="9"/>
      <c r="AN523" s="9"/>
    </row>
    <row r="524" spans="1:40" s="10" customFormat="1" x14ac:dyDescent="0.25">
      <c r="A524" s="36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35"/>
      <c r="AM524" s="9"/>
      <c r="AN524" s="9"/>
    </row>
    <row r="525" spans="1:40" s="10" customFormat="1" x14ac:dyDescent="0.25">
      <c r="A525" s="36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35"/>
      <c r="AM525" s="9"/>
      <c r="AN525" s="9"/>
    </row>
    <row r="526" spans="1:40" s="10" customFormat="1" x14ac:dyDescent="0.25">
      <c r="A526" s="36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35"/>
      <c r="AM526" s="9"/>
      <c r="AN526" s="9"/>
    </row>
    <row r="527" spans="1:40" s="10" customFormat="1" x14ac:dyDescent="0.25">
      <c r="A527" s="36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35"/>
      <c r="AM527" s="9"/>
      <c r="AN527" s="9"/>
    </row>
    <row r="528" spans="1:40" s="10" customFormat="1" x14ac:dyDescent="0.25">
      <c r="A528" s="36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35"/>
      <c r="AM528" s="9"/>
      <c r="AN528" s="9"/>
    </row>
    <row r="529" spans="1:40" s="10" customFormat="1" x14ac:dyDescent="0.25">
      <c r="A529" s="36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35"/>
      <c r="AM529" s="9"/>
      <c r="AN529" s="9"/>
    </row>
    <row r="530" spans="1:40" s="10" customFormat="1" x14ac:dyDescent="0.25">
      <c r="A530" s="36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35"/>
      <c r="AM530" s="9"/>
      <c r="AN530" s="9"/>
    </row>
    <row r="531" spans="1:40" s="10" customFormat="1" x14ac:dyDescent="0.25">
      <c r="A531" s="36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35"/>
      <c r="AM531" s="9"/>
      <c r="AN531" s="9"/>
    </row>
    <row r="532" spans="1:40" s="10" customFormat="1" x14ac:dyDescent="0.25">
      <c r="A532" s="36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35"/>
      <c r="AM532" s="9"/>
      <c r="AN532" s="9"/>
    </row>
    <row r="533" spans="1:40" s="10" customFormat="1" x14ac:dyDescent="0.25">
      <c r="A533" s="36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35"/>
      <c r="AM533" s="9"/>
      <c r="AN533" s="9"/>
    </row>
    <row r="534" spans="1:40" s="10" customFormat="1" x14ac:dyDescent="0.25">
      <c r="A534" s="36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35"/>
      <c r="AM534" s="9"/>
      <c r="AN534" s="9"/>
    </row>
    <row r="535" spans="1:40" s="10" customFormat="1" x14ac:dyDescent="0.25">
      <c r="A535" s="36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35"/>
      <c r="AM535" s="9"/>
      <c r="AN535" s="9"/>
    </row>
    <row r="536" spans="1:40" s="10" customFormat="1" x14ac:dyDescent="0.25">
      <c r="A536" s="36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35"/>
      <c r="AM536" s="9"/>
      <c r="AN536" s="9"/>
    </row>
    <row r="537" spans="1:40" s="10" customFormat="1" x14ac:dyDescent="0.25">
      <c r="A537" s="36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35"/>
      <c r="AM537" s="9"/>
      <c r="AN537" s="9"/>
    </row>
    <row r="538" spans="1:40" s="10" customFormat="1" x14ac:dyDescent="0.25">
      <c r="A538" s="36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35"/>
      <c r="AM538" s="9"/>
      <c r="AN538" s="9"/>
    </row>
    <row r="539" spans="1:40" s="10" customFormat="1" x14ac:dyDescent="0.25">
      <c r="A539" s="36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35"/>
      <c r="AM539" s="9"/>
      <c r="AN539" s="9"/>
    </row>
    <row r="540" spans="1:40" s="10" customFormat="1" x14ac:dyDescent="0.25">
      <c r="A540" s="36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35"/>
      <c r="AM540" s="9"/>
      <c r="AN540" s="9"/>
    </row>
    <row r="541" spans="1:40" s="10" customFormat="1" x14ac:dyDescent="0.25">
      <c r="A541" s="36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35"/>
      <c r="AM541" s="9"/>
      <c r="AN541" s="9"/>
    </row>
    <row r="542" spans="1:40" s="10" customFormat="1" x14ac:dyDescent="0.25">
      <c r="A542" s="36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35"/>
      <c r="AM542" s="9"/>
      <c r="AN542" s="9"/>
    </row>
    <row r="543" spans="1:40" s="10" customFormat="1" x14ac:dyDescent="0.25">
      <c r="A543" s="36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35"/>
      <c r="AM543" s="9"/>
      <c r="AN543" s="9"/>
    </row>
    <row r="544" spans="1:40" s="10" customFormat="1" x14ac:dyDescent="0.25">
      <c r="A544" s="36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35"/>
      <c r="AM544" s="9"/>
      <c r="AN544" s="9"/>
    </row>
    <row r="545" spans="1:40" s="10" customFormat="1" x14ac:dyDescent="0.25">
      <c r="A545" s="36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35"/>
      <c r="AM545" s="9"/>
      <c r="AN545" s="9"/>
    </row>
    <row r="546" spans="1:40" s="10" customFormat="1" x14ac:dyDescent="0.25">
      <c r="A546" s="36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35"/>
      <c r="AM546" s="9"/>
      <c r="AN546" s="9"/>
    </row>
    <row r="547" spans="1:40" s="10" customFormat="1" x14ac:dyDescent="0.25">
      <c r="A547" s="36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35"/>
      <c r="AM547" s="9"/>
      <c r="AN547" s="9"/>
    </row>
    <row r="548" spans="1:40" s="10" customFormat="1" x14ac:dyDescent="0.25">
      <c r="A548" s="36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35"/>
      <c r="AM548" s="9"/>
      <c r="AN548" s="9"/>
    </row>
    <row r="549" spans="1:40" s="10" customFormat="1" x14ac:dyDescent="0.25">
      <c r="A549" s="36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35"/>
      <c r="AM549" s="9"/>
      <c r="AN549" s="9"/>
    </row>
    <row r="550" spans="1:40" s="10" customFormat="1" x14ac:dyDescent="0.25">
      <c r="A550" s="36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35"/>
      <c r="AM550" s="9"/>
      <c r="AN550" s="9"/>
    </row>
    <row r="551" spans="1:40" s="10" customFormat="1" x14ac:dyDescent="0.25">
      <c r="A551" s="36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35"/>
      <c r="AM551" s="9"/>
      <c r="AN551" s="9"/>
    </row>
    <row r="552" spans="1:40" s="10" customFormat="1" x14ac:dyDescent="0.25">
      <c r="A552" s="36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35"/>
      <c r="AM552" s="9"/>
      <c r="AN552" s="9"/>
    </row>
    <row r="553" spans="1:40" s="10" customFormat="1" x14ac:dyDescent="0.25">
      <c r="A553" s="36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35"/>
      <c r="AM553" s="9"/>
      <c r="AN553" s="9"/>
    </row>
    <row r="554" spans="1:40" s="10" customFormat="1" x14ac:dyDescent="0.25">
      <c r="A554" s="36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35"/>
      <c r="AM554" s="9"/>
      <c r="AN554" s="9"/>
    </row>
    <row r="555" spans="1:40" s="10" customFormat="1" x14ac:dyDescent="0.25">
      <c r="A555" s="36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35"/>
      <c r="AM555" s="9"/>
      <c r="AN555" s="9"/>
    </row>
    <row r="556" spans="1:40" s="10" customFormat="1" x14ac:dyDescent="0.25">
      <c r="A556" s="36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35"/>
      <c r="AM556" s="9"/>
      <c r="AN556" s="9"/>
    </row>
    <row r="557" spans="1:40" s="10" customFormat="1" x14ac:dyDescent="0.25">
      <c r="A557" s="36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35"/>
      <c r="AM557" s="9"/>
      <c r="AN557" s="9"/>
    </row>
    <row r="558" spans="1:40" s="10" customFormat="1" x14ac:dyDescent="0.25">
      <c r="A558" s="36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35"/>
      <c r="AM558" s="9"/>
      <c r="AN558" s="9"/>
    </row>
    <row r="559" spans="1:40" s="10" customFormat="1" x14ac:dyDescent="0.25">
      <c r="A559" s="36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35"/>
      <c r="AM559" s="9"/>
      <c r="AN559" s="9"/>
    </row>
    <row r="560" spans="1:40" s="10" customFormat="1" x14ac:dyDescent="0.25">
      <c r="A560" s="36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35"/>
      <c r="AM560" s="9"/>
      <c r="AN560" s="9"/>
    </row>
    <row r="561" spans="1:40" s="10" customFormat="1" x14ac:dyDescent="0.25">
      <c r="A561" s="36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35"/>
      <c r="AM561" s="9"/>
      <c r="AN561" s="9"/>
    </row>
    <row r="562" spans="1:40" s="10" customFormat="1" x14ac:dyDescent="0.25">
      <c r="A562" s="36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35"/>
      <c r="AM562" s="9"/>
      <c r="AN562" s="9"/>
    </row>
    <row r="563" spans="1:40" s="10" customFormat="1" x14ac:dyDescent="0.25">
      <c r="A563" s="36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35"/>
      <c r="AM563" s="9"/>
      <c r="AN563" s="9"/>
    </row>
    <row r="564" spans="1:40" s="10" customFormat="1" x14ac:dyDescent="0.25">
      <c r="A564" s="36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35"/>
      <c r="AM564" s="9"/>
      <c r="AN564" s="9"/>
    </row>
    <row r="565" spans="1:40" s="10" customFormat="1" x14ac:dyDescent="0.25">
      <c r="A565" s="36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35"/>
      <c r="AM565" s="9"/>
      <c r="AN565" s="9"/>
    </row>
    <row r="566" spans="1:40" s="10" customFormat="1" x14ac:dyDescent="0.25">
      <c r="A566" s="36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35"/>
      <c r="AM566" s="9"/>
      <c r="AN566" s="9"/>
    </row>
    <row r="567" spans="1:40" s="10" customFormat="1" x14ac:dyDescent="0.25">
      <c r="A567" s="36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35"/>
      <c r="AM567" s="9"/>
      <c r="AN567" s="9"/>
    </row>
    <row r="568" spans="1:40" s="10" customFormat="1" x14ac:dyDescent="0.25">
      <c r="A568" s="36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35"/>
      <c r="AM568" s="9"/>
      <c r="AN568" s="9"/>
    </row>
    <row r="569" spans="1:40" s="10" customFormat="1" x14ac:dyDescent="0.25">
      <c r="A569" s="36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35"/>
      <c r="AM569" s="9"/>
      <c r="AN569" s="9"/>
    </row>
    <row r="570" spans="1:40" s="10" customFormat="1" x14ac:dyDescent="0.25">
      <c r="A570" s="36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35"/>
      <c r="AM570" s="9"/>
      <c r="AN570" s="9"/>
    </row>
    <row r="571" spans="1:40" s="10" customFormat="1" x14ac:dyDescent="0.25">
      <c r="A571" s="36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35"/>
      <c r="AM571" s="9"/>
      <c r="AN571" s="9"/>
    </row>
    <row r="572" spans="1:40" s="10" customFormat="1" x14ac:dyDescent="0.25">
      <c r="A572" s="36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35"/>
      <c r="AM572" s="9"/>
      <c r="AN572" s="9"/>
    </row>
    <row r="573" spans="1:40" s="10" customFormat="1" x14ac:dyDescent="0.25">
      <c r="A573" s="36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35"/>
      <c r="AM573" s="9"/>
      <c r="AN573" s="9"/>
    </row>
    <row r="574" spans="1:40" s="10" customFormat="1" x14ac:dyDescent="0.25">
      <c r="A574" s="36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35"/>
      <c r="AM574" s="9"/>
      <c r="AN574" s="9"/>
    </row>
    <row r="575" spans="1:40" s="10" customFormat="1" x14ac:dyDescent="0.25">
      <c r="A575" s="36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35"/>
      <c r="AM575" s="9"/>
      <c r="AN575" s="9"/>
    </row>
    <row r="576" spans="1:40" s="10" customFormat="1" x14ac:dyDescent="0.25">
      <c r="A576" s="36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35"/>
      <c r="AM576" s="9"/>
      <c r="AN576" s="9"/>
    </row>
    <row r="577" spans="1:40" s="10" customFormat="1" x14ac:dyDescent="0.25">
      <c r="A577" s="36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35"/>
      <c r="AM577" s="9"/>
      <c r="AN577" s="9"/>
    </row>
    <row r="578" spans="1:40" s="10" customFormat="1" x14ac:dyDescent="0.25">
      <c r="A578" s="36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35"/>
      <c r="AM578" s="9"/>
      <c r="AN578" s="9"/>
    </row>
    <row r="579" spans="1:40" s="10" customFormat="1" x14ac:dyDescent="0.25">
      <c r="A579" s="36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35"/>
      <c r="AM579" s="9"/>
      <c r="AN579" s="9"/>
    </row>
    <row r="580" spans="1:40" s="10" customFormat="1" x14ac:dyDescent="0.25">
      <c r="A580" s="36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35"/>
      <c r="AM580" s="9"/>
      <c r="AN580" s="9"/>
    </row>
    <row r="581" spans="1:40" s="10" customFormat="1" x14ac:dyDescent="0.25">
      <c r="A581" s="36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35"/>
      <c r="AM581" s="9"/>
      <c r="AN581" s="9"/>
    </row>
    <row r="582" spans="1:40" s="10" customFormat="1" x14ac:dyDescent="0.25">
      <c r="A582" s="36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35"/>
      <c r="AM582" s="9"/>
      <c r="AN582" s="9"/>
    </row>
    <row r="583" spans="1:40" s="10" customFormat="1" x14ac:dyDescent="0.25">
      <c r="A583" s="36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35"/>
      <c r="AM583" s="9"/>
      <c r="AN583" s="9"/>
    </row>
    <row r="584" spans="1:40" s="10" customFormat="1" x14ac:dyDescent="0.25">
      <c r="A584" s="36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35"/>
      <c r="AM584" s="9"/>
      <c r="AN584" s="9"/>
    </row>
    <row r="585" spans="1:40" s="10" customFormat="1" x14ac:dyDescent="0.25">
      <c r="A585" s="36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35"/>
      <c r="AM585" s="9"/>
      <c r="AN585" s="9"/>
    </row>
    <row r="586" spans="1:40" s="10" customFormat="1" x14ac:dyDescent="0.25">
      <c r="A586" s="36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35"/>
      <c r="AM586" s="9"/>
      <c r="AN586" s="9"/>
    </row>
    <row r="587" spans="1:40" s="10" customFormat="1" x14ac:dyDescent="0.25">
      <c r="A587" s="36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35"/>
      <c r="AM587" s="9"/>
      <c r="AN587" s="9"/>
    </row>
    <row r="588" spans="1:40" s="10" customFormat="1" x14ac:dyDescent="0.25">
      <c r="A588" s="36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35"/>
      <c r="AM588" s="9"/>
      <c r="AN588" s="9"/>
    </row>
    <row r="589" spans="1:40" s="10" customFormat="1" x14ac:dyDescent="0.25">
      <c r="A589" s="36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35"/>
      <c r="AM589" s="9"/>
      <c r="AN589" s="9"/>
    </row>
    <row r="590" spans="1:40" s="10" customFormat="1" x14ac:dyDescent="0.25">
      <c r="A590" s="36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35"/>
      <c r="AM590" s="9"/>
      <c r="AN590" s="9"/>
    </row>
    <row r="591" spans="1:40" s="10" customFormat="1" x14ac:dyDescent="0.25">
      <c r="A591" s="36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35"/>
      <c r="AM591" s="9"/>
      <c r="AN591" s="9"/>
    </row>
    <row r="592" spans="1:40" s="10" customFormat="1" x14ac:dyDescent="0.25">
      <c r="A592" s="36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35"/>
      <c r="AM592" s="9"/>
      <c r="AN592" s="9"/>
    </row>
    <row r="593" spans="1:40" s="10" customFormat="1" x14ac:dyDescent="0.25">
      <c r="A593" s="36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35"/>
      <c r="AM593" s="9"/>
      <c r="AN593" s="9"/>
    </row>
    <row r="594" spans="1:40" s="10" customFormat="1" x14ac:dyDescent="0.25">
      <c r="A594" s="36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35"/>
      <c r="AM594" s="9"/>
      <c r="AN594" s="9"/>
    </row>
    <row r="595" spans="1:40" s="10" customFormat="1" x14ac:dyDescent="0.25">
      <c r="A595" s="36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35"/>
      <c r="AM595" s="9"/>
      <c r="AN595" s="9"/>
    </row>
    <row r="596" spans="1:40" s="10" customFormat="1" x14ac:dyDescent="0.25">
      <c r="A596" s="36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35"/>
      <c r="AM596" s="9"/>
      <c r="AN596" s="9"/>
    </row>
    <row r="597" spans="1:40" s="10" customFormat="1" x14ac:dyDescent="0.25">
      <c r="A597" s="36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35"/>
      <c r="AM597" s="9"/>
      <c r="AN597" s="9"/>
    </row>
    <row r="598" spans="1:40" s="10" customFormat="1" x14ac:dyDescent="0.25">
      <c r="A598" s="36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35"/>
      <c r="AM598" s="9"/>
      <c r="AN598" s="9"/>
    </row>
    <row r="599" spans="1:40" s="10" customFormat="1" x14ac:dyDescent="0.25">
      <c r="A599" s="36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35"/>
      <c r="AM599" s="9"/>
      <c r="AN599" s="9"/>
    </row>
    <row r="600" spans="1:40" s="10" customFormat="1" x14ac:dyDescent="0.25">
      <c r="A600" s="36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35"/>
      <c r="AM600" s="9"/>
      <c r="AN600" s="9"/>
    </row>
    <row r="601" spans="1:40" s="10" customFormat="1" x14ac:dyDescent="0.25">
      <c r="A601" s="36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35"/>
      <c r="AM601" s="9"/>
      <c r="AN601" s="9"/>
    </row>
    <row r="602" spans="1:40" s="10" customFormat="1" x14ac:dyDescent="0.25">
      <c r="A602" s="36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35"/>
      <c r="AM602" s="9"/>
      <c r="AN602" s="9"/>
    </row>
    <row r="603" spans="1:40" s="10" customFormat="1" x14ac:dyDescent="0.25">
      <c r="A603" s="36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35"/>
      <c r="AM603" s="9"/>
      <c r="AN603" s="9"/>
    </row>
    <row r="604" spans="1:40" s="10" customFormat="1" x14ac:dyDescent="0.25">
      <c r="A604" s="36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35"/>
      <c r="AM604" s="9"/>
      <c r="AN604" s="9"/>
    </row>
    <row r="605" spans="1:40" s="10" customFormat="1" x14ac:dyDescent="0.25">
      <c r="A605" s="36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35"/>
      <c r="AM605" s="9"/>
      <c r="AN605" s="9"/>
    </row>
    <row r="606" spans="1:40" s="10" customFormat="1" x14ac:dyDescent="0.25">
      <c r="A606" s="36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35"/>
      <c r="AM606" s="9"/>
      <c r="AN606" s="9"/>
    </row>
    <row r="607" spans="1:40" s="10" customFormat="1" x14ac:dyDescent="0.25">
      <c r="A607" s="36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35"/>
      <c r="AM607" s="9"/>
      <c r="AN607" s="9"/>
    </row>
    <row r="608" spans="1:40" s="10" customFormat="1" x14ac:dyDescent="0.25">
      <c r="A608" s="36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35"/>
      <c r="AM608" s="9"/>
      <c r="AN608" s="9"/>
    </row>
    <row r="609" spans="1:40" s="10" customFormat="1" x14ac:dyDescent="0.25">
      <c r="A609" s="36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35"/>
      <c r="AM609" s="9"/>
      <c r="AN609" s="9"/>
    </row>
    <row r="610" spans="1:40" s="10" customFormat="1" x14ac:dyDescent="0.25">
      <c r="A610" s="36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35"/>
      <c r="AM610" s="9"/>
      <c r="AN610" s="9"/>
    </row>
    <row r="611" spans="1:40" s="10" customFormat="1" x14ac:dyDescent="0.25">
      <c r="A611" s="36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35"/>
      <c r="AM611" s="9"/>
      <c r="AN611" s="9"/>
    </row>
    <row r="612" spans="1:40" s="10" customFormat="1" x14ac:dyDescent="0.25">
      <c r="A612" s="36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35"/>
      <c r="AM612" s="9"/>
      <c r="AN612" s="9"/>
    </row>
    <row r="613" spans="1:40" s="10" customFormat="1" x14ac:dyDescent="0.25">
      <c r="A613" s="36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35"/>
      <c r="AM613" s="9"/>
      <c r="AN613" s="9"/>
    </row>
    <row r="614" spans="1:40" s="10" customFormat="1" x14ac:dyDescent="0.25">
      <c r="A614" s="36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35"/>
      <c r="AM614" s="9"/>
      <c r="AN614" s="9"/>
    </row>
    <row r="615" spans="1:40" s="10" customFormat="1" x14ac:dyDescent="0.25">
      <c r="A615" s="36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35"/>
      <c r="AM615" s="9"/>
      <c r="AN615" s="9"/>
    </row>
    <row r="616" spans="1:40" s="10" customFormat="1" x14ac:dyDescent="0.25">
      <c r="A616" s="36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35"/>
      <c r="AM616" s="9"/>
      <c r="AN616" s="9"/>
    </row>
    <row r="617" spans="1:40" s="10" customFormat="1" x14ac:dyDescent="0.25">
      <c r="A617" s="36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35"/>
      <c r="AM617" s="9"/>
      <c r="AN617" s="9"/>
    </row>
    <row r="618" spans="1:40" s="10" customFormat="1" x14ac:dyDescent="0.25">
      <c r="A618" s="36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35"/>
      <c r="AM618" s="9"/>
      <c r="AN618" s="9"/>
    </row>
    <row r="619" spans="1:40" s="10" customFormat="1" x14ac:dyDescent="0.25">
      <c r="A619" s="36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35"/>
      <c r="AM619" s="9"/>
      <c r="AN619" s="9"/>
    </row>
    <row r="620" spans="1:40" s="10" customFormat="1" x14ac:dyDescent="0.25">
      <c r="A620" s="36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35"/>
      <c r="AM620" s="9"/>
      <c r="AN620" s="9"/>
    </row>
    <row r="621" spans="1:40" s="10" customFormat="1" x14ac:dyDescent="0.25">
      <c r="A621" s="36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35"/>
      <c r="AM621" s="9"/>
      <c r="AN621" s="9"/>
    </row>
    <row r="622" spans="1:40" s="10" customFormat="1" x14ac:dyDescent="0.25">
      <c r="A622" s="36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35"/>
      <c r="AM622" s="9"/>
      <c r="AN622" s="9"/>
    </row>
    <row r="623" spans="1:40" s="10" customFormat="1" x14ac:dyDescent="0.25">
      <c r="A623" s="36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35"/>
      <c r="AM623" s="9"/>
      <c r="AN623" s="9"/>
    </row>
    <row r="624" spans="1:40" s="10" customFormat="1" x14ac:dyDescent="0.25">
      <c r="A624" s="36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35"/>
      <c r="AM624" s="9"/>
      <c r="AN624" s="9"/>
    </row>
    <row r="625" spans="1:40" s="10" customFormat="1" x14ac:dyDescent="0.25">
      <c r="A625" s="36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35"/>
      <c r="AM625" s="9"/>
      <c r="AN625" s="9"/>
    </row>
    <row r="626" spans="1:40" s="10" customFormat="1" x14ac:dyDescent="0.25">
      <c r="A626" s="36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35"/>
      <c r="AM626" s="9"/>
      <c r="AN626" s="9"/>
    </row>
    <row r="627" spans="1:40" s="10" customFormat="1" x14ac:dyDescent="0.25">
      <c r="A627" s="36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35"/>
      <c r="AM627" s="9"/>
      <c r="AN627" s="9"/>
    </row>
    <row r="628" spans="1:40" s="10" customFormat="1" x14ac:dyDescent="0.25">
      <c r="A628" s="36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35"/>
      <c r="AM628" s="9"/>
      <c r="AN628" s="9"/>
    </row>
    <row r="629" spans="1:40" s="10" customFormat="1" x14ac:dyDescent="0.25">
      <c r="A629" s="36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35"/>
      <c r="AM629" s="9"/>
      <c r="AN629" s="9"/>
    </row>
    <row r="630" spans="1:40" s="10" customFormat="1" x14ac:dyDescent="0.25">
      <c r="A630" s="36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35"/>
      <c r="AM630" s="9"/>
      <c r="AN630" s="9"/>
    </row>
    <row r="631" spans="1:40" s="10" customFormat="1" x14ac:dyDescent="0.25">
      <c r="A631" s="36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35"/>
      <c r="AM631" s="9"/>
      <c r="AN631" s="9"/>
    </row>
    <row r="632" spans="1:40" s="10" customFormat="1" x14ac:dyDescent="0.25">
      <c r="A632" s="36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35"/>
      <c r="AM632" s="9"/>
      <c r="AN632" s="9"/>
    </row>
    <row r="633" spans="1:40" s="10" customFormat="1" x14ac:dyDescent="0.25">
      <c r="A633" s="36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35"/>
      <c r="AM633" s="9"/>
      <c r="AN633" s="9"/>
    </row>
    <row r="634" spans="1:40" s="10" customFormat="1" x14ac:dyDescent="0.25">
      <c r="A634" s="36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35"/>
      <c r="AM634" s="9"/>
      <c r="AN634" s="9"/>
    </row>
    <row r="635" spans="1:40" s="10" customFormat="1" x14ac:dyDescent="0.25">
      <c r="A635" s="36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35"/>
      <c r="AM635" s="9"/>
      <c r="AN635" s="9"/>
    </row>
    <row r="636" spans="1:40" s="10" customFormat="1" x14ac:dyDescent="0.25">
      <c r="A636" s="36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35"/>
      <c r="AM636" s="9"/>
      <c r="AN636" s="9"/>
    </row>
    <row r="637" spans="1:40" s="10" customFormat="1" x14ac:dyDescent="0.25">
      <c r="A637" s="36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35"/>
      <c r="AM637" s="9"/>
      <c r="AN637" s="9"/>
    </row>
    <row r="638" spans="1:40" s="10" customFormat="1" x14ac:dyDescent="0.25">
      <c r="A638" s="36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35"/>
      <c r="AM638" s="9"/>
      <c r="AN638" s="9"/>
    </row>
    <row r="639" spans="1:40" s="10" customFormat="1" x14ac:dyDescent="0.25">
      <c r="A639" s="36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35"/>
      <c r="AM639" s="9"/>
      <c r="AN639" s="9"/>
    </row>
    <row r="640" spans="1:40" s="10" customFormat="1" x14ac:dyDescent="0.25">
      <c r="A640" s="36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35"/>
      <c r="AM640" s="9"/>
      <c r="AN640" s="9"/>
    </row>
    <row r="641" spans="1:40" s="10" customFormat="1" x14ac:dyDescent="0.25">
      <c r="A641" s="36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35"/>
      <c r="AM641" s="9"/>
      <c r="AN641" s="9"/>
    </row>
    <row r="642" spans="1:40" s="10" customFormat="1" x14ac:dyDescent="0.25">
      <c r="A642" s="36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35"/>
      <c r="AM642" s="9"/>
      <c r="AN642" s="9"/>
    </row>
    <row r="643" spans="1:40" s="10" customFormat="1" x14ac:dyDescent="0.25">
      <c r="A643" s="36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35"/>
      <c r="AM643" s="9"/>
      <c r="AN643" s="9"/>
    </row>
    <row r="644" spans="1:40" s="10" customFormat="1" x14ac:dyDescent="0.25">
      <c r="A644" s="36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35"/>
      <c r="AM644" s="9"/>
      <c r="AN644" s="9"/>
    </row>
    <row r="645" spans="1:40" s="10" customFormat="1" x14ac:dyDescent="0.25">
      <c r="A645" s="36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35"/>
      <c r="AM645" s="9"/>
      <c r="AN645" s="9"/>
    </row>
    <row r="646" spans="1:40" s="10" customFormat="1" x14ac:dyDescent="0.25">
      <c r="A646" s="36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35"/>
      <c r="AM646" s="9"/>
      <c r="AN646" s="9"/>
    </row>
    <row r="647" spans="1:40" s="10" customFormat="1" x14ac:dyDescent="0.25">
      <c r="A647" s="36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35"/>
      <c r="AM647" s="9"/>
      <c r="AN647" s="9"/>
    </row>
    <row r="648" spans="1:40" s="10" customFormat="1" x14ac:dyDescent="0.25">
      <c r="A648" s="36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35"/>
      <c r="AM648" s="9"/>
      <c r="AN648" s="9"/>
    </row>
    <row r="649" spans="1:40" s="10" customFormat="1" x14ac:dyDescent="0.25">
      <c r="A649" s="36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35"/>
      <c r="AM649" s="9"/>
      <c r="AN649" s="9"/>
    </row>
    <row r="650" spans="1:40" s="10" customFormat="1" x14ac:dyDescent="0.25">
      <c r="A650" s="36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35"/>
      <c r="AM650" s="9"/>
      <c r="AN650" s="9"/>
    </row>
    <row r="651" spans="1:40" s="10" customFormat="1" x14ac:dyDescent="0.25">
      <c r="A651" s="36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35"/>
      <c r="AM651" s="9"/>
      <c r="AN651" s="9"/>
    </row>
    <row r="652" spans="1:40" s="10" customFormat="1" x14ac:dyDescent="0.25">
      <c r="A652" s="36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35"/>
      <c r="AM652" s="9"/>
      <c r="AN652" s="9"/>
    </row>
    <row r="653" spans="1:40" s="10" customFormat="1" x14ac:dyDescent="0.25">
      <c r="A653" s="36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35"/>
      <c r="AM653" s="9"/>
      <c r="AN653" s="9"/>
    </row>
    <row r="654" spans="1:40" s="10" customFormat="1" x14ac:dyDescent="0.25">
      <c r="A654" s="36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35"/>
      <c r="AM654" s="9"/>
      <c r="AN654" s="9"/>
    </row>
    <row r="655" spans="1:40" s="10" customFormat="1" x14ac:dyDescent="0.25">
      <c r="A655" s="36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35"/>
      <c r="AM655" s="9"/>
      <c r="AN655" s="9"/>
    </row>
    <row r="656" spans="1:40" s="10" customFormat="1" x14ac:dyDescent="0.25">
      <c r="A656" s="36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35"/>
      <c r="AM656" s="9"/>
      <c r="AN656" s="9"/>
    </row>
    <row r="657" spans="1:40" s="10" customFormat="1" x14ac:dyDescent="0.25">
      <c r="A657" s="36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35"/>
      <c r="AM657" s="9"/>
      <c r="AN657" s="9"/>
    </row>
    <row r="658" spans="1:40" s="10" customFormat="1" x14ac:dyDescent="0.25">
      <c r="A658" s="36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35"/>
      <c r="AM658" s="9"/>
      <c r="AN658" s="9"/>
    </row>
    <row r="659" spans="1:40" s="10" customFormat="1" x14ac:dyDescent="0.25">
      <c r="A659" s="36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35"/>
      <c r="AM659" s="9"/>
      <c r="AN659" s="9"/>
    </row>
    <row r="660" spans="1:40" s="10" customFormat="1" x14ac:dyDescent="0.25">
      <c r="A660" s="36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35"/>
      <c r="AM660" s="9"/>
      <c r="AN660" s="9"/>
    </row>
    <row r="661" spans="1:40" s="10" customFormat="1" x14ac:dyDescent="0.25">
      <c r="A661" s="36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35"/>
      <c r="AM661" s="9"/>
      <c r="AN661" s="9"/>
    </row>
    <row r="662" spans="1:40" s="10" customFormat="1" x14ac:dyDescent="0.25">
      <c r="A662" s="36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35"/>
      <c r="AM662" s="9"/>
      <c r="AN662" s="9"/>
    </row>
    <row r="663" spans="1:40" s="10" customFormat="1" x14ac:dyDescent="0.25">
      <c r="A663" s="36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35"/>
      <c r="AM663" s="9"/>
      <c r="AN663" s="9"/>
    </row>
    <row r="664" spans="1:40" s="10" customFormat="1" x14ac:dyDescent="0.25">
      <c r="A664" s="36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35"/>
      <c r="AM664" s="9"/>
      <c r="AN664" s="9"/>
    </row>
    <row r="665" spans="1:40" s="10" customFormat="1" x14ac:dyDescent="0.25">
      <c r="A665" s="36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35"/>
      <c r="AM665" s="9"/>
      <c r="AN665" s="9"/>
    </row>
    <row r="666" spans="1:40" s="10" customFormat="1" x14ac:dyDescent="0.25">
      <c r="A666" s="36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35"/>
      <c r="AM666" s="9"/>
      <c r="AN666" s="9"/>
    </row>
    <row r="667" spans="1:40" s="10" customFormat="1" x14ac:dyDescent="0.25">
      <c r="A667" s="36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35"/>
      <c r="AM667" s="9"/>
      <c r="AN667" s="9"/>
    </row>
    <row r="668" spans="1:40" s="10" customFormat="1" x14ac:dyDescent="0.25">
      <c r="A668" s="36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35"/>
      <c r="AM668" s="9"/>
      <c r="AN668" s="9"/>
    </row>
    <row r="669" spans="1:40" s="10" customFormat="1" x14ac:dyDescent="0.25">
      <c r="A669" s="36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35"/>
      <c r="AM669" s="9"/>
      <c r="AN669" s="9"/>
    </row>
    <row r="670" spans="1:40" s="10" customFormat="1" x14ac:dyDescent="0.25">
      <c r="A670" s="36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35"/>
      <c r="AM670" s="9"/>
      <c r="AN670" s="9"/>
    </row>
    <row r="671" spans="1:40" s="10" customFormat="1" x14ac:dyDescent="0.25">
      <c r="A671" s="36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35"/>
      <c r="AM671" s="9"/>
      <c r="AN671" s="9"/>
    </row>
    <row r="672" spans="1:40" s="10" customFormat="1" x14ac:dyDescent="0.25">
      <c r="A672" s="36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35"/>
      <c r="AM672" s="9"/>
      <c r="AN672" s="9"/>
    </row>
    <row r="673" spans="1:40" s="10" customFormat="1" x14ac:dyDescent="0.25">
      <c r="A673" s="36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35"/>
      <c r="AM673" s="9"/>
      <c r="AN673" s="9"/>
    </row>
    <row r="674" spans="1:40" s="10" customFormat="1" x14ac:dyDescent="0.25">
      <c r="A674" s="36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35"/>
      <c r="AM674" s="9"/>
      <c r="AN674" s="9"/>
    </row>
    <row r="675" spans="1:40" s="10" customFormat="1" x14ac:dyDescent="0.25">
      <c r="A675" s="36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35"/>
      <c r="AM675" s="9"/>
      <c r="AN675" s="9"/>
    </row>
    <row r="676" spans="1:40" s="10" customFormat="1" x14ac:dyDescent="0.25">
      <c r="A676" s="36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35"/>
      <c r="AM676" s="9"/>
      <c r="AN676" s="9"/>
    </row>
    <row r="677" spans="1:40" s="10" customFormat="1" x14ac:dyDescent="0.25">
      <c r="A677" s="36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35"/>
      <c r="AM677" s="9"/>
      <c r="AN677" s="9"/>
    </row>
    <row r="678" spans="1:40" s="10" customFormat="1" x14ac:dyDescent="0.25">
      <c r="A678" s="36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35"/>
      <c r="AM678" s="9"/>
      <c r="AN678" s="9"/>
    </row>
    <row r="679" spans="1:40" s="10" customFormat="1" x14ac:dyDescent="0.25">
      <c r="A679" s="36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35"/>
      <c r="AM679" s="9"/>
      <c r="AN679" s="9"/>
    </row>
    <row r="680" spans="1:40" s="10" customFormat="1" x14ac:dyDescent="0.25">
      <c r="A680" s="36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35"/>
      <c r="AM680" s="9"/>
      <c r="AN680" s="9"/>
    </row>
    <row r="681" spans="1:40" s="10" customFormat="1" x14ac:dyDescent="0.25">
      <c r="A681" s="36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35"/>
      <c r="AM681" s="9"/>
      <c r="AN681" s="9"/>
    </row>
    <row r="682" spans="1:40" s="10" customFormat="1" x14ac:dyDescent="0.25">
      <c r="A682" s="36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35"/>
      <c r="AM682" s="9"/>
      <c r="AN682" s="9"/>
    </row>
    <row r="683" spans="1:40" s="10" customFormat="1" x14ac:dyDescent="0.25">
      <c r="A683" s="36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35"/>
      <c r="AM683" s="9"/>
      <c r="AN683" s="9"/>
    </row>
    <row r="684" spans="1:40" s="10" customFormat="1" x14ac:dyDescent="0.25">
      <c r="A684" s="36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35"/>
      <c r="AM684" s="9"/>
      <c r="AN684" s="9"/>
    </row>
    <row r="685" spans="1:40" s="10" customFormat="1" x14ac:dyDescent="0.25">
      <c r="A685" s="36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35"/>
      <c r="AM685" s="9"/>
      <c r="AN685" s="9"/>
    </row>
    <row r="686" spans="1:40" s="10" customFormat="1" x14ac:dyDescent="0.25">
      <c r="A686" s="36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35"/>
      <c r="AM686" s="9"/>
      <c r="AN686" s="9"/>
    </row>
    <row r="687" spans="1:40" s="10" customFormat="1" x14ac:dyDescent="0.25">
      <c r="A687" s="36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35"/>
      <c r="AM687" s="9"/>
      <c r="AN687" s="9"/>
    </row>
    <row r="688" spans="1:40" s="10" customFormat="1" x14ac:dyDescent="0.25">
      <c r="A688" s="36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35"/>
      <c r="AM688" s="9"/>
      <c r="AN688" s="9"/>
    </row>
    <row r="689" spans="1:40" s="10" customFormat="1" x14ac:dyDescent="0.25">
      <c r="A689" s="36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35"/>
      <c r="AM689" s="9"/>
      <c r="AN689" s="9"/>
    </row>
    <row r="690" spans="1:40" s="10" customFormat="1" x14ac:dyDescent="0.25">
      <c r="A690" s="36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35"/>
      <c r="AM690" s="9"/>
      <c r="AN690" s="9"/>
    </row>
    <row r="691" spans="1:40" s="10" customFormat="1" x14ac:dyDescent="0.25">
      <c r="A691" s="36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35"/>
      <c r="AM691" s="9"/>
      <c r="AN691" s="9"/>
    </row>
    <row r="692" spans="1:40" s="10" customFormat="1" x14ac:dyDescent="0.25">
      <c r="A692" s="36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35"/>
      <c r="AM692" s="9"/>
      <c r="AN692" s="9"/>
    </row>
    <row r="693" spans="1:40" s="10" customFormat="1" x14ac:dyDescent="0.25">
      <c r="A693" s="36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35"/>
      <c r="AM693" s="9"/>
      <c r="AN693" s="9"/>
    </row>
    <row r="694" spans="1:40" s="10" customFormat="1" x14ac:dyDescent="0.25">
      <c r="A694" s="36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35"/>
      <c r="AM694" s="9"/>
      <c r="AN694" s="9"/>
    </row>
    <row r="695" spans="1:40" s="10" customFormat="1" x14ac:dyDescent="0.25">
      <c r="A695" s="36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35"/>
      <c r="AM695" s="9"/>
      <c r="AN695" s="9"/>
    </row>
    <row r="696" spans="1:40" s="10" customFormat="1" x14ac:dyDescent="0.25">
      <c r="A696" s="36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35"/>
      <c r="AM696" s="9"/>
      <c r="AN696" s="9"/>
    </row>
    <row r="697" spans="1:40" s="10" customFormat="1" x14ac:dyDescent="0.25">
      <c r="A697" s="36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35"/>
      <c r="AM697" s="9"/>
      <c r="AN697" s="9"/>
    </row>
    <row r="698" spans="1:40" s="10" customFormat="1" x14ac:dyDescent="0.25">
      <c r="A698" s="36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35"/>
      <c r="AM698" s="9"/>
      <c r="AN698" s="9"/>
    </row>
    <row r="699" spans="1:40" s="10" customFormat="1" x14ac:dyDescent="0.25">
      <c r="A699" s="36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35"/>
      <c r="AM699" s="9"/>
      <c r="AN699" s="9"/>
    </row>
    <row r="700" spans="1:40" s="10" customFormat="1" x14ac:dyDescent="0.25">
      <c r="A700" s="36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35"/>
      <c r="AM700" s="9"/>
      <c r="AN700" s="9"/>
    </row>
    <row r="701" spans="1:40" s="10" customFormat="1" x14ac:dyDescent="0.25">
      <c r="A701" s="36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35"/>
      <c r="AM701" s="9"/>
      <c r="AN701" s="9"/>
    </row>
    <row r="702" spans="1:40" s="10" customFormat="1" x14ac:dyDescent="0.25">
      <c r="A702" s="36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35"/>
      <c r="AM702" s="9"/>
      <c r="AN702" s="9"/>
    </row>
    <row r="703" spans="1:40" s="10" customFormat="1" x14ac:dyDescent="0.25">
      <c r="A703" s="36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35"/>
      <c r="AM703" s="9"/>
      <c r="AN703" s="9"/>
    </row>
    <row r="704" spans="1:40" s="10" customFormat="1" x14ac:dyDescent="0.25">
      <c r="A704" s="36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35"/>
      <c r="AM704" s="9"/>
      <c r="AN704" s="9"/>
    </row>
    <row r="705" spans="1:40" s="10" customFormat="1" x14ac:dyDescent="0.25">
      <c r="A705" s="36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35"/>
      <c r="AM705" s="9"/>
      <c r="AN705" s="9"/>
    </row>
    <row r="706" spans="1:40" s="10" customFormat="1" x14ac:dyDescent="0.25">
      <c r="A706" s="36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35"/>
      <c r="AM706" s="9"/>
      <c r="AN706" s="9"/>
    </row>
    <row r="707" spans="1:40" s="10" customFormat="1" x14ac:dyDescent="0.25">
      <c r="A707" s="36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35"/>
      <c r="AM707" s="9"/>
      <c r="AN707" s="9"/>
    </row>
    <row r="708" spans="1:40" s="10" customFormat="1" x14ac:dyDescent="0.25">
      <c r="A708" s="36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35"/>
      <c r="AM708" s="9"/>
      <c r="AN708" s="9"/>
    </row>
    <row r="709" spans="1:40" s="10" customFormat="1" x14ac:dyDescent="0.25">
      <c r="A709" s="36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35"/>
      <c r="AM709" s="9"/>
      <c r="AN709" s="9"/>
    </row>
    <row r="710" spans="1:40" s="10" customFormat="1" x14ac:dyDescent="0.25">
      <c r="A710" s="36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35"/>
      <c r="AM710" s="9"/>
      <c r="AN710" s="9"/>
    </row>
    <row r="711" spans="1:40" s="10" customFormat="1" x14ac:dyDescent="0.25">
      <c r="A711" s="36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35"/>
      <c r="AM711" s="9"/>
      <c r="AN711" s="9"/>
    </row>
    <row r="712" spans="1:40" s="10" customFormat="1" x14ac:dyDescent="0.25">
      <c r="A712" s="36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35"/>
      <c r="AM712" s="9"/>
      <c r="AN712" s="9"/>
    </row>
    <row r="713" spans="1:40" s="10" customFormat="1" x14ac:dyDescent="0.25">
      <c r="A713" s="36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35"/>
      <c r="AM713" s="9"/>
      <c r="AN713" s="9"/>
    </row>
    <row r="714" spans="1:40" s="10" customFormat="1" x14ac:dyDescent="0.25">
      <c r="A714" s="36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35"/>
      <c r="AM714" s="9"/>
      <c r="AN714" s="9"/>
    </row>
    <row r="715" spans="1:40" s="10" customFormat="1" x14ac:dyDescent="0.25">
      <c r="A715" s="36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35"/>
      <c r="AM715" s="9"/>
      <c r="AN715" s="9"/>
    </row>
    <row r="716" spans="1:40" s="10" customFormat="1" x14ac:dyDescent="0.25">
      <c r="A716" s="36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35"/>
      <c r="AM716" s="9"/>
      <c r="AN716" s="9"/>
    </row>
    <row r="717" spans="1:40" s="10" customFormat="1" x14ac:dyDescent="0.25">
      <c r="A717" s="36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35"/>
      <c r="AM717" s="9"/>
      <c r="AN717" s="9"/>
    </row>
    <row r="718" spans="1:40" s="10" customFormat="1" x14ac:dyDescent="0.25">
      <c r="A718" s="36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35"/>
      <c r="AM718" s="9"/>
      <c r="AN718" s="9"/>
    </row>
    <row r="719" spans="1:40" s="10" customFormat="1" x14ac:dyDescent="0.25">
      <c r="A719" s="36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35"/>
      <c r="AM719" s="9"/>
      <c r="AN719" s="9"/>
    </row>
    <row r="720" spans="1:40" s="10" customFormat="1" x14ac:dyDescent="0.25">
      <c r="A720" s="36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35"/>
      <c r="AM720" s="9"/>
      <c r="AN720" s="9"/>
    </row>
    <row r="721" spans="1:40" s="10" customFormat="1" x14ac:dyDescent="0.25">
      <c r="A721" s="36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35"/>
      <c r="AM721" s="9"/>
      <c r="AN721" s="9"/>
    </row>
    <row r="722" spans="1:40" s="10" customFormat="1" x14ac:dyDescent="0.25">
      <c r="A722" s="36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35"/>
      <c r="AM722" s="9"/>
      <c r="AN722" s="9"/>
    </row>
    <row r="723" spans="1:40" s="10" customFormat="1" x14ac:dyDescent="0.25">
      <c r="A723" s="36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35"/>
      <c r="AM723" s="9"/>
      <c r="AN723" s="9"/>
    </row>
    <row r="724" spans="1:40" s="10" customFormat="1" x14ac:dyDescent="0.25">
      <c r="A724" s="36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35"/>
      <c r="AM724" s="9"/>
      <c r="AN724" s="9"/>
    </row>
    <row r="725" spans="1:40" s="10" customFormat="1" x14ac:dyDescent="0.25">
      <c r="A725" s="36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35"/>
      <c r="AM725" s="9"/>
      <c r="AN725" s="9"/>
    </row>
    <row r="726" spans="1:40" s="10" customFormat="1" x14ac:dyDescent="0.25">
      <c r="A726" s="36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35"/>
      <c r="AM726" s="9"/>
      <c r="AN726" s="9"/>
    </row>
    <row r="727" spans="1:40" s="10" customFormat="1" x14ac:dyDescent="0.25">
      <c r="A727" s="36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35"/>
      <c r="AM727" s="9"/>
      <c r="AN727" s="9"/>
    </row>
    <row r="728" spans="1:40" s="10" customFormat="1" x14ac:dyDescent="0.25">
      <c r="A728" s="36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35"/>
      <c r="AM728" s="9"/>
      <c r="AN728" s="9"/>
    </row>
    <row r="729" spans="1:40" s="10" customFormat="1" x14ac:dyDescent="0.25">
      <c r="A729" s="36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35"/>
      <c r="AM729" s="9"/>
      <c r="AN729" s="9"/>
    </row>
    <row r="730" spans="1:40" s="10" customFormat="1" x14ac:dyDescent="0.25">
      <c r="A730" s="36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35"/>
      <c r="AM730" s="9"/>
      <c r="AN730" s="9"/>
    </row>
    <row r="731" spans="1:40" s="10" customFormat="1" x14ac:dyDescent="0.25">
      <c r="A731" s="36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35"/>
      <c r="AM731" s="9"/>
      <c r="AN731" s="9"/>
    </row>
    <row r="732" spans="1:40" s="10" customFormat="1" x14ac:dyDescent="0.25">
      <c r="A732" s="36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35"/>
      <c r="AM732" s="9"/>
      <c r="AN732" s="9"/>
    </row>
    <row r="733" spans="1:40" s="10" customFormat="1" x14ac:dyDescent="0.25">
      <c r="A733" s="36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35"/>
      <c r="AM733" s="9"/>
      <c r="AN733" s="9"/>
    </row>
    <row r="734" spans="1:40" s="10" customFormat="1" x14ac:dyDescent="0.25">
      <c r="A734" s="36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35"/>
      <c r="AM734" s="9"/>
      <c r="AN734" s="9"/>
    </row>
    <row r="735" spans="1:40" s="10" customFormat="1" x14ac:dyDescent="0.25">
      <c r="A735" s="36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35"/>
      <c r="AM735" s="9"/>
      <c r="AN735" s="9"/>
    </row>
    <row r="736" spans="1:40" s="10" customFormat="1" x14ac:dyDescent="0.25">
      <c r="A736" s="36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35"/>
      <c r="AM736" s="9"/>
      <c r="AN736" s="9"/>
    </row>
    <row r="737" spans="1:40" s="10" customFormat="1" x14ac:dyDescent="0.25">
      <c r="A737" s="36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35"/>
      <c r="AM737" s="9"/>
      <c r="AN737" s="9"/>
    </row>
    <row r="738" spans="1:40" s="10" customFormat="1" x14ac:dyDescent="0.25">
      <c r="A738" s="36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35"/>
      <c r="AM738" s="9"/>
      <c r="AN738" s="9"/>
    </row>
    <row r="739" spans="1:40" s="10" customFormat="1" x14ac:dyDescent="0.25">
      <c r="A739" s="36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35"/>
      <c r="AM739" s="9"/>
      <c r="AN739" s="9"/>
    </row>
    <row r="740" spans="1:40" s="10" customFormat="1" x14ac:dyDescent="0.25">
      <c r="A740" s="36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35"/>
      <c r="AM740" s="9"/>
      <c r="AN740" s="9"/>
    </row>
    <row r="741" spans="1:40" s="10" customFormat="1" x14ac:dyDescent="0.25">
      <c r="A741" s="36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35"/>
      <c r="AM741" s="9"/>
      <c r="AN741" s="9"/>
    </row>
    <row r="742" spans="1:40" s="10" customFormat="1" x14ac:dyDescent="0.25">
      <c r="A742" s="36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35"/>
      <c r="AM742" s="9"/>
      <c r="AN742" s="9"/>
    </row>
    <row r="743" spans="1:40" s="10" customFormat="1" x14ac:dyDescent="0.25">
      <c r="A743" s="36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35"/>
      <c r="AM743" s="9"/>
      <c r="AN743" s="9"/>
    </row>
    <row r="744" spans="1:40" s="10" customFormat="1" x14ac:dyDescent="0.25">
      <c r="A744" s="36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35"/>
      <c r="AM744" s="9"/>
      <c r="AN744" s="9"/>
    </row>
    <row r="745" spans="1:40" s="10" customFormat="1" x14ac:dyDescent="0.25">
      <c r="A745" s="36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35"/>
      <c r="AM745" s="9"/>
      <c r="AN745" s="9"/>
    </row>
    <row r="746" spans="1:40" s="10" customFormat="1" x14ac:dyDescent="0.25">
      <c r="A746" s="36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35"/>
      <c r="AM746" s="9"/>
      <c r="AN746" s="9"/>
    </row>
    <row r="747" spans="1:40" s="10" customFormat="1" x14ac:dyDescent="0.25">
      <c r="A747" s="36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35"/>
      <c r="AM747" s="9"/>
      <c r="AN747" s="9"/>
    </row>
    <row r="748" spans="1:40" s="10" customFormat="1" x14ac:dyDescent="0.25">
      <c r="A748" s="36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35"/>
      <c r="AM748" s="9"/>
      <c r="AN748" s="9"/>
    </row>
    <row r="749" spans="1:40" s="10" customFormat="1" x14ac:dyDescent="0.25">
      <c r="A749" s="36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35"/>
      <c r="AM749" s="9"/>
      <c r="AN749" s="9"/>
    </row>
    <row r="750" spans="1:40" s="10" customFormat="1" x14ac:dyDescent="0.25">
      <c r="A750" s="36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35"/>
      <c r="AM750" s="9"/>
      <c r="AN750" s="9"/>
    </row>
    <row r="751" spans="1:40" s="10" customFormat="1" x14ac:dyDescent="0.25">
      <c r="A751" s="36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35"/>
      <c r="AM751" s="9"/>
      <c r="AN751" s="9"/>
    </row>
    <row r="752" spans="1:40" s="10" customFormat="1" x14ac:dyDescent="0.25">
      <c r="A752" s="36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35"/>
      <c r="AM752" s="9"/>
      <c r="AN752" s="9"/>
    </row>
    <row r="753" spans="1:40" s="10" customFormat="1" x14ac:dyDescent="0.25">
      <c r="A753" s="36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35"/>
      <c r="AM753" s="9"/>
      <c r="AN753" s="9"/>
    </row>
    <row r="754" spans="1:40" s="10" customFormat="1" x14ac:dyDescent="0.25">
      <c r="A754" s="36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35"/>
      <c r="AM754" s="9"/>
      <c r="AN754" s="9"/>
    </row>
    <row r="755" spans="1:40" s="10" customFormat="1" x14ac:dyDescent="0.25">
      <c r="A755" s="36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35"/>
      <c r="AM755" s="9"/>
      <c r="AN755" s="9"/>
    </row>
    <row r="756" spans="1:40" s="10" customFormat="1" x14ac:dyDescent="0.25">
      <c r="A756" s="36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35"/>
      <c r="AM756" s="9"/>
      <c r="AN756" s="9"/>
    </row>
    <row r="757" spans="1:40" s="10" customFormat="1" x14ac:dyDescent="0.25">
      <c r="A757" s="36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35"/>
      <c r="AM757" s="9"/>
      <c r="AN757" s="9"/>
    </row>
    <row r="758" spans="1:40" s="10" customFormat="1" x14ac:dyDescent="0.25">
      <c r="A758" s="36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35"/>
      <c r="AM758" s="9"/>
      <c r="AN758" s="9"/>
    </row>
    <row r="759" spans="1:40" s="10" customFormat="1" x14ac:dyDescent="0.25">
      <c r="A759" s="36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35"/>
      <c r="AM759" s="9"/>
      <c r="AN759" s="9"/>
    </row>
    <row r="760" spans="1:40" s="10" customFormat="1" x14ac:dyDescent="0.25">
      <c r="A760" s="36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35"/>
      <c r="AM760" s="9"/>
      <c r="AN760" s="9"/>
    </row>
    <row r="761" spans="1:40" s="10" customFormat="1" x14ac:dyDescent="0.25">
      <c r="A761" s="36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35"/>
      <c r="AM761" s="9"/>
      <c r="AN761" s="9"/>
    </row>
    <row r="762" spans="1:40" s="10" customFormat="1" x14ac:dyDescent="0.25">
      <c r="A762" s="36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35"/>
      <c r="AM762" s="9"/>
      <c r="AN762" s="9"/>
    </row>
    <row r="763" spans="1:40" s="10" customFormat="1" x14ac:dyDescent="0.25">
      <c r="A763" s="36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35"/>
      <c r="AM763" s="9"/>
      <c r="AN763" s="9"/>
    </row>
    <row r="764" spans="1:40" s="10" customFormat="1" x14ac:dyDescent="0.25">
      <c r="A764" s="36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35"/>
      <c r="AM764" s="9"/>
      <c r="AN764" s="9"/>
    </row>
    <row r="765" spans="1:40" s="10" customFormat="1" x14ac:dyDescent="0.25">
      <c r="A765" s="36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35"/>
      <c r="AM765" s="9"/>
      <c r="AN765" s="9"/>
    </row>
    <row r="766" spans="1:40" s="10" customFormat="1" x14ac:dyDescent="0.25">
      <c r="A766" s="36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35"/>
      <c r="AM766" s="9"/>
      <c r="AN766" s="9"/>
    </row>
    <row r="767" spans="1:40" s="10" customFormat="1" x14ac:dyDescent="0.25">
      <c r="A767" s="36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35"/>
      <c r="AM767" s="9"/>
      <c r="AN767" s="9"/>
    </row>
    <row r="768" spans="1:40" s="10" customFormat="1" x14ac:dyDescent="0.25">
      <c r="A768" s="36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35"/>
      <c r="AM768" s="9"/>
      <c r="AN768" s="9"/>
    </row>
    <row r="769" spans="1:40" s="10" customFormat="1" x14ac:dyDescent="0.25">
      <c r="A769" s="36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35"/>
      <c r="AM769" s="9"/>
      <c r="AN769" s="9"/>
    </row>
    <row r="770" spans="1:40" s="10" customFormat="1" x14ac:dyDescent="0.25">
      <c r="A770" s="36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35"/>
      <c r="AM770" s="9"/>
      <c r="AN770" s="9"/>
    </row>
    <row r="771" spans="1:40" s="10" customFormat="1" x14ac:dyDescent="0.25">
      <c r="A771" s="36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35"/>
      <c r="AM771" s="9"/>
      <c r="AN771" s="9"/>
    </row>
    <row r="772" spans="1:40" s="10" customFormat="1" x14ac:dyDescent="0.25">
      <c r="A772" s="36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35"/>
      <c r="AM772" s="9"/>
      <c r="AN772" s="9"/>
    </row>
    <row r="773" spans="1:40" s="10" customFormat="1" x14ac:dyDescent="0.25">
      <c r="A773" s="36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35"/>
      <c r="AM773" s="9"/>
      <c r="AN773" s="9"/>
    </row>
    <row r="774" spans="1:40" s="10" customFormat="1" x14ac:dyDescent="0.25">
      <c r="A774" s="36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35"/>
      <c r="AM774" s="9"/>
      <c r="AN774" s="9"/>
    </row>
    <row r="775" spans="1:40" s="10" customFormat="1" x14ac:dyDescent="0.25">
      <c r="A775" s="36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35"/>
      <c r="AM775" s="9"/>
      <c r="AN775" s="9"/>
    </row>
    <row r="776" spans="1:40" s="10" customFormat="1" x14ac:dyDescent="0.25">
      <c r="A776" s="36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35"/>
      <c r="AM776" s="9"/>
      <c r="AN776" s="9"/>
    </row>
    <row r="777" spans="1:40" s="10" customFormat="1" x14ac:dyDescent="0.25">
      <c r="A777" s="36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35"/>
      <c r="AM777" s="9"/>
      <c r="AN777" s="9"/>
    </row>
    <row r="778" spans="1:40" s="10" customFormat="1" x14ac:dyDescent="0.25">
      <c r="A778" s="36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35"/>
      <c r="AM778" s="9"/>
      <c r="AN778" s="9"/>
    </row>
    <row r="779" spans="1:40" s="10" customFormat="1" x14ac:dyDescent="0.25">
      <c r="A779" s="36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35"/>
      <c r="AM779" s="9"/>
      <c r="AN779" s="9"/>
    </row>
    <row r="780" spans="1:40" s="10" customFormat="1" x14ac:dyDescent="0.25">
      <c r="A780" s="36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35"/>
      <c r="AM780" s="9"/>
      <c r="AN780" s="9"/>
    </row>
    <row r="781" spans="1:40" s="10" customFormat="1" x14ac:dyDescent="0.25">
      <c r="A781" s="36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35"/>
      <c r="AM781" s="9"/>
      <c r="AN781" s="9"/>
    </row>
    <row r="782" spans="1:40" s="10" customFormat="1" x14ac:dyDescent="0.25">
      <c r="A782" s="36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35"/>
      <c r="AM782" s="9"/>
      <c r="AN782" s="9"/>
    </row>
    <row r="783" spans="1:40" s="10" customFormat="1" x14ac:dyDescent="0.25">
      <c r="A783" s="36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35"/>
      <c r="AM783" s="9"/>
      <c r="AN783" s="9"/>
    </row>
    <row r="784" spans="1:40" s="10" customFormat="1" x14ac:dyDescent="0.25">
      <c r="A784" s="36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35"/>
      <c r="AM784" s="9"/>
      <c r="AN784" s="9"/>
    </row>
    <row r="785" spans="1:40" s="10" customFormat="1" x14ac:dyDescent="0.25">
      <c r="A785" s="36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35"/>
      <c r="AM785" s="9"/>
      <c r="AN785" s="9"/>
    </row>
    <row r="786" spans="1:40" s="10" customFormat="1" x14ac:dyDescent="0.25">
      <c r="A786" s="36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35"/>
      <c r="AM786" s="9"/>
      <c r="AN786" s="9"/>
    </row>
    <row r="787" spans="1:40" s="10" customFormat="1" x14ac:dyDescent="0.25">
      <c r="A787" s="36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35"/>
      <c r="AM787" s="9"/>
      <c r="AN787" s="9"/>
    </row>
    <row r="788" spans="1:40" s="10" customFormat="1" x14ac:dyDescent="0.25">
      <c r="A788" s="36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35"/>
      <c r="AM788" s="9"/>
      <c r="AN788" s="9"/>
    </row>
    <row r="789" spans="1:40" s="10" customFormat="1" x14ac:dyDescent="0.25">
      <c r="A789" s="36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35"/>
      <c r="AM789" s="9"/>
      <c r="AN789" s="9"/>
    </row>
    <row r="790" spans="1:40" s="10" customFormat="1" x14ac:dyDescent="0.25">
      <c r="A790" s="36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35"/>
      <c r="AM790" s="9"/>
      <c r="AN790" s="9"/>
    </row>
    <row r="791" spans="1:40" s="10" customFormat="1" x14ac:dyDescent="0.25">
      <c r="A791" s="36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35"/>
      <c r="AM791" s="9"/>
      <c r="AN791" s="9"/>
    </row>
    <row r="792" spans="1:40" s="10" customFormat="1" x14ac:dyDescent="0.25">
      <c r="A792" s="36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35"/>
      <c r="AM792" s="9"/>
      <c r="AN792" s="9"/>
    </row>
    <row r="793" spans="1:40" s="10" customFormat="1" x14ac:dyDescent="0.25">
      <c r="A793" s="36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35"/>
      <c r="AM793" s="9"/>
      <c r="AN793" s="9"/>
    </row>
    <row r="794" spans="1:40" s="10" customFormat="1" x14ac:dyDescent="0.25">
      <c r="A794" s="36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35"/>
      <c r="AM794" s="9"/>
      <c r="AN794" s="9"/>
    </row>
    <row r="795" spans="1:40" s="10" customFormat="1" x14ac:dyDescent="0.25">
      <c r="A795" s="36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35"/>
      <c r="AM795" s="9"/>
      <c r="AN795" s="9"/>
    </row>
    <row r="796" spans="1:40" s="10" customFormat="1" x14ac:dyDescent="0.25">
      <c r="A796" s="36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35"/>
      <c r="AM796" s="9"/>
      <c r="AN796" s="9"/>
    </row>
    <row r="797" spans="1:40" s="10" customFormat="1" x14ac:dyDescent="0.25">
      <c r="A797" s="36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35"/>
      <c r="AM797" s="9"/>
      <c r="AN797" s="9"/>
    </row>
    <row r="798" spans="1:40" s="10" customFormat="1" x14ac:dyDescent="0.25">
      <c r="A798" s="36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35"/>
      <c r="AM798" s="9"/>
      <c r="AN798" s="9"/>
    </row>
    <row r="799" spans="1:40" s="10" customFormat="1" x14ac:dyDescent="0.25">
      <c r="A799" s="36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35"/>
      <c r="AM799" s="9"/>
      <c r="AN799" s="9"/>
    </row>
    <row r="800" spans="1:40" s="10" customFormat="1" x14ac:dyDescent="0.25">
      <c r="A800" s="36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35"/>
      <c r="AM800" s="9"/>
      <c r="AN800" s="9"/>
    </row>
    <row r="801" spans="1:40" s="10" customFormat="1" x14ac:dyDescent="0.25">
      <c r="A801" s="36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35"/>
      <c r="AM801" s="9"/>
      <c r="AN801" s="9"/>
    </row>
    <row r="802" spans="1:40" s="10" customFormat="1" x14ac:dyDescent="0.25">
      <c r="A802" s="36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35"/>
      <c r="AM802" s="9"/>
      <c r="AN802" s="9"/>
    </row>
    <row r="803" spans="1:40" s="10" customFormat="1" x14ac:dyDescent="0.25">
      <c r="A803" s="36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35"/>
      <c r="AM803" s="9"/>
      <c r="AN803" s="9"/>
    </row>
    <row r="804" spans="1:40" s="10" customFormat="1" x14ac:dyDescent="0.25">
      <c r="A804" s="36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35"/>
      <c r="AM804" s="9"/>
      <c r="AN804" s="9"/>
    </row>
    <row r="805" spans="1:40" s="10" customFormat="1" x14ac:dyDescent="0.25">
      <c r="A805" s="36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35"/>
      <c r="AM805" s="9"/>
      <c r="AN805" s="9"/>
    </row>
    <row r="806" spans="1:40" s="10" customFormat="1" x14ac:dyDescent="0.25">
      <c r="A806" s="36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35"/>
      <c r="AM806" s="9"/>
      <c r="AN806" s="9"/>
    </row>
    <row r="807" spans="1:40" s="10" customFormat="1" x14ac:dyDescent="0.25">
      <c r="A807" s="36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35"/>
      <c r="AM807" s="9"/>
      <c r="AN807" s="9"/>
    </row>
    <row r="808" spans="1:40" s="10" customFormat="1" x14ac:dyDescent="0.25">
      <c r="A808" s="36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35"/>
      <c r="AM808" s="9"/>
      <c r="AN808" s="9"/>
    </row>
    <row r="809" spans="1:40" s="10" customFormat="1" x14ac:dyDescent="0.25">
      <c r="A809" s="36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35"/>
      <c r="AM809" s="9"/>
      <c r="AN809" s="9"/>
    </row>
    <row r="810" spans="1:40" s="10" customFormat="1" x14ac:dyDescent="0.25">
      <c r="A810" s="36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35"/>
      <c r="AM810" s="9"/>
      <c r="AN810" s="9"/>
    </row>
    <row r="811" spans="1:40" s="10" customFormat="1" x14ac:dyDescent="0.25">
      <c r="A811" s="36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35"/>
      <c r="AM811" s="9"/>
      <c r="AN811" s="9"/>
    </row>
    <row r="812" spans="1:40" s="10" customFormat="1" x14ac:dyDescent="0.25">
      <c r="A812" s="36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35"/>
      <c r="AM812" s="9"/>
      <c r="AN812" s="9"/>
    </row>
    <row r="813" spans="1:40" s="10" customFormat="1" x14ac:dyDescent="0.25">
      <c r="A813" s="36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35"/>
      <c r="AM813" s="9"/>
      <c r="AN813" s="9"/>
    </row>
    <row r="814" spans="1:40" s="10" customFormat="1" x14ac:dyDescent="0.25">
      <c r="A814" s="36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35"/>
      <c r="AM814" s="9"/>
      <c r="AN814" s="9"/>
    </row>
    <row r="815" spans="1:40" s="10" customFormat="1" x14ac:dyDescent="0.25">
      <c r="A815" s="36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35"/>
      <c r="AM815" s="9"/>
      <c r="AN815" s="9"/>
    </row>
    <row r="816" spans="1:40" s="10" customFormat="1" x14ac:dyDescent="0.25">
      <c r="A816" s="36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35"/>
      <c r="AM816" s="9"/>
      <c r="AN816" s="9"/>
    </row>
    <row r="817" spans="1:40" s="10" customFormat="1" x14ac:dyDescent="0.25">
      <c r="A817" s="36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35"/>
      <c r="AM817" s="9"/>
      <c r="AN817" s="9"/>
    </row>
    <row r="818" spans="1:40" s="10" customFormat="1" x14ac:dyDescent="0.25">
      <c r="A818" s="36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35"/>
      <c r="AM818" s="9"/>
      <c r="AN818" s="9"/>
    </row>
    <row r="819" spans="1:40" s="10" customFormat="1" x14ac:dyDescent="0.25">
      <c r="A819" s="36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35"/>
      <c r="AM819" s="9"/>
      <c r="AN819" s="9"/>
    </row>
    <row r="820" spans="1:40" s="10" customFormat="1" x14ac:dyDescent="0.25">
      <c r="A820" s="36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35"/>
      <c r="AM820" s="9"/>
      <c r="AN820" s="9"/>
    </row>
    <row r="821" spans="1:40" s="10" customFormat="1" x14ac:dyDescent="0.25">
      <c r="A821" s="36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35"/>
      <c r="AM821" s="9"/>
      <c r="AN821" s="9"/>
    </row>
    <row r="822" spans="1:40" s="10" customFormat="1" x14ac:dyDescent="0.25">
      <c r="A822" s="36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35"/>
      <c r="AM822" s="9"/>
      <c r="AN822" s="9"/>
    </row>
    <row r="823" spans="1:40" s="10" customFormat="1" x14ac:dyDescent="0.25">
      <c r="A823" s="36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35"/>
      <c r="AM823" s="9"/>
      <c r="AN823" s="9"/>
    </row>
    <row r="824" spans="1:40" s="10" customFormat="1" x14ac:dyDescent="0.25">
      <c r="A824" s="36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35"/>
      <c r="AM824" s="9"/>
      <c r="AN824" s="9"/>
    </row>
    <row r="825" spans="1:40" s="10" customFormat="1" x14ac:dyDescent="0.25">
      <c r="A825" s="36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35"/>
      <c r="AM825" s="9"/>
      <c r="AN825" s="9"/>
    </row>
    <row r="826" spans="1:40" s="10" customFormat="1" x14ac:dyDescent="0.25">
      <c r="A826" s="36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35"/>
      <c r="AM826" s="9"/>
      <c r="AN826" s="9"/>
    </row>
    <row r="827" spans="1:40" s="10" customFormat="1" x14ac:dyDescent="0.25">
      <c r="A827" s="36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35"/>
      <c r="AM827" s="9"/>
      <c r="AN827" s="9"/>
    </row>
    <row r="828" spans="1:40" s="10" customFormat="1" x14ac:dyDescent="0.25">
      <c r="A828" s="36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35"/>
      <c r="AM828" s="9"/>
      <c r="AN828" s="9"/>
    </row>
    <row r="829" spans="1:40" s="10" customFormat="1" x14ac:dyDescent="0.25">
      <c r="A829" s="36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35"/>
      <c r="AM829" s="9"/>
      <c r="AN829" s="9"/>
    </row>
    <row r="830" spans="1:40" s="10" customFormat="1" x14ac:dyDescent="0.25">
      <c r="A830" s="36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35"/>
      <c r="AM830" s="9"/>
      <c r="AN830" s="9"/>
    </row>
    <row r="831" spans="1:40" s="10" customFormat="1" x14ac:dyDescent="0.25">
      <c r="A831" s="36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35"/>
      <c r="AM831" s="9"/>
      <c r="AN831" s="9"/>
    </row>
    <row r="832" spans="1:40" s="10" customFormat="1" x14ac:dyDescent="0.25">
      <c r="A832" s="36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35"/>
      <c r="AM832" s="9"/>
      <c r="AN832" s="9"/>
    </row>
    <row r="833" spans="1:40" s="10" customFormat="1" x14ac:dyDescent="0.25">
      <c r="A833" s="36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35"/>
      <c r="AM833" s="9"/>
      <c r="AN833" s="9"/>
    </row>
    <row r="834" spans="1:40" s="10" customFormat="1" x14ac:dyDescent="0.25">
      <c r="A834" s="36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35"/>
      <c r="AM834" s="9"/>
      <c r="AN834" s="9"/>
    </row>
    <row r="835" spans="1:40" s="10" customFormat="1" x14ac:dyDescent="0.25">
      <c r="A835" s="36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35"/>
      <c r="AM835" s="9"/>
      <c r="AN835" s="9"/>
    </row>
    <row r="836" spans="1:40" s="10" customFormat="1" x14ac:dyDescent="0.25">
      <c r="A836" s="36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35"/>
      <c r="AM836" s="9"/>
      <c r="AN836" s="9"/>
    </row>
    <row r="837" spans="1:40" s="10" customFormat="1" x14ac:dyDescent="0.25">
      <c r="A837" s="36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35"/>
      <c r="AM837" s="9"/>
      <c r="AN837" s="9"/>
    </row>
    <row r="838" spans="1:40" s="10" customFormat="1" x14ac:dyDescent="0.25">
      <c r="A838" s="36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35"/>
      <c r="AM838" s="9"/>
      <c r="AN838" s="9"/>
    </row>
    <row r="839" spans="1:40" s="10" customFormat="1" x14ac:dyDescent="0.25">
      <c r="A839" s="36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35"/>
      <c r="AM839" s="9"/>
      <c r="AN839" s="9"/>
    </row>
    <row r="840" spans="1:40" s="10" customFormat="1" x14ac:dyDescent="0.25">
      <c r="A840" s="36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35"/>
      <c r="AM840" s="9"/>
      <c r="AN840" s="9"/>
    </row>
    <row r="841" spans="1:40" s="10" customFormat="1" x14ac:dyDescent="0.25">
      <c r="A841" s="36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35"/>
      <c r="AM841" s="9"/>
      <c r="AN841" s="9"/>
    </row>
    <row r="842" spans="1:40" s="10" customFormat="1" x14ac:dyDescent="0.25">
      <c r="A842" s="36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35"/>
      <c r="AM842" s="9"/>
      <c r="AN842" s="9"/>
    </row>
    <row r="843" spans="1:40" s="10" customFormat="1" x14ac:dyDescent="0.25">
      <c r="A843" s="36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35"/>
      <c r="AM843" s="9"/>
      <c r="AN843" s="9"/>
    </row>
    <row r="844" spans="1:40" s="10" customFormat="1" x14ac:dyDescent="0.25">
      <c r="A844" s="36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35"/>
      <c r="AM844" s="9"/>
      <c r="AN844" s="9"/>
    </row>
    <row r="845" spans="1:40" s="10" customFormat="1" x14ac:dyDescent="0.25">
      <c r="A845" s="36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35"/>
      <c r="AM845" s="9"/>
      <c r="AN845" s="9"/>
    </row>
    <row r="846" spans="1:40" s="10" customFormat="1" x14ac:dyDescent="0.25">
      <c r="A846" s="36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35"/>
      <c r="AM846" s="9"/>
      <c r="AN846" s="9"/>
    </row>
    <row r="847" spans="1:40" s="10" customFormat="1" x14ac:dyDescent="0.25">
      <c r="A847" s="36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35"/>
      <c r="AM847" s="9"/>
      <c r="AN847" s="9"/>
    </row>
    <row r="848" spans="1:40" s="10" customFormat="1" x14ac:dyDescent="0.25">
      <c r="A848" s="36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35"/>
      <c r="AM848" s="9"/>
      <c r="AN848" s="9"/>
    </row>
    <row r="849" spans="1:40" s="10" customFormat="1" x14ac:dyDescent="0.25">
      <c r="A849" s="36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35"/>
      <c r="AM849" s="9"/>
      <c r="AN849" s="9"/>
    </row>
    <row r="850" spans="1:40" s="10" customFormat="1" x14ac:dyDescent="0.25">
      <c r="A850" s="36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35"/>
      <c r="AM850" s="9"/>
      <c r="AN850" s="9"/>
    </row>
    <row r="851" spans="1:40" s="10" customFormat="1" x14ac:dyDescent="0.25">
      <c r="A851" s="36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35"/>
      <c r="AM851" s="9"/>
      <c r="AN851" s="9"/>
    </row>
    <row r="852" spans="1:40" s="10" customFormat="1" x14ac:dyDescent="0.25">
      <c r="A852" s="36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35"/>
      <c r="AM852" s="9"/>
      <c r="AN852" s="9"/>
    </row>
    <row r="853" spans="1:40" s="10" customFormat="1" x14ac:dyDescent="0.25">
      <c r="A853" s="36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35"/>
      <c r="AM853" s="9"/>
      <c r="AN853" s="9"/>
    </row>
    <row r="854" spans="1:40" s="10" customFormat="1" x14ac:dyDescent="0.25">
      <c r="A854" s="36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35"/>
      <c r="AM854" s="9"/>
      <c r="AN854" s="9"/>
    </row>
    <row r="855" spans="1:40" s="10" customFormat="1" x14ac:dyDescent="0.25">
      <c r="A855" s="36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35"/>
      <c r="AM855" s="9"/>
      <c r="AN855" s="9"/>
    </row>
    <row r="856" spans="1:40" s="10" customFormat="1" x14ac:dyDescent="0.25">
      <c r="A856" s="36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35"/>
      <c r="AM856" s="9"/>
      <c r="AN856" s="9"/>
    </row>
    <row r="857" spans="1:40" s="10" customFormat="1" x14ac:dyDescent="0.25">
      <c r="A857" s="36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35"/>
      <c r="AM857" s="9"/>
      <c r="AN857" s="9"/>
    </row>
    <row r="858" spans="1:40" s="10" customFormat="1" x14ac:dyDescent="0.25">
      <c r="A858" s="36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35"/>
      <c r="AM858" s="9"/>
      <c r="AN858" s="9"/>
    </row>
    <row r="859" spans="1:40" s="10" customFormat="1" x14ac:dyDescent="0.25">
      <c r="A859" s="36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35"/>
      <c r="AM859" s="9"/>
      <c r="AN859" s="9"/>
    </row>
    <row r="860" spans="1:40" s="10" customFormat="1" x14ac:dyDescent="0.25">
      <c r="A860" s="36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35"/>
      <c r="AM860" s="9"/>
      <c r="AN860" s="9"/>
    </row>
    <row r="861" spans="1:40" s="10" customFormat="1" x14ac:dyDescent="0.25">
      <c r="A861" s="36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35"/>
      <c r="AM861" s="9"/>
      <c r="AN861" s="9"/>
    </row>
    <row r="862" spans="1:40" s="10" customFormat="1" x14ac:dyDescent="0.25">
      <c r="A862" s="36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35"/>
      <c r="AM862" s="9"/>
      <c r="AN862" s="9"/>
    </row>
    <row r="863" spans="1:40" s="10" customFormat="1" x14ac:dyDescent="0.25">
      <c r="A863" s="36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35"/>
      <c r="AM863" s="9"/>
      <c r="AN863" s="9"/>
    </row>
    <row r="864" spans="1:40" s="10" customFormat="1" x14ac:dyDescent="0.25">
      <c r="A864" s="36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35"/>
      <c r="AM864" s="9"/>
      <c r="AN864" s="9"/>
    </row>
    <row r="865" spans="1:40" s="10" customFormat="1" x14ac:dyDescent="0.25">
      <c r="A865" s="36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35"/>
      <c r="AM865" s="9"/>
      <c r="AN865" s="9"/>
    </row>
    <row r="866" spans="1:40" s="10" customFormat="1" x14ac:dyDescent="0.25">
      <c r="A866" s="36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35"/>
      <c r="AM866" s="9"/>
      <c r="AN866" s="9"/>
    </row>
    <row r="867" spans="1:40" s="10" customFormat="1" x14ac:dyDescent="0.25">
      <c r="A867" s="36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35"/>
      <c r="AM867" s="9"/>
      <c r="AN867" s="9"/>
    </row>
    <row r="868" spans="1:40" s="10" customFormat="1" x14ac:dyDescent="0.25">
      <c r="A868" s="36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35"/>
      <c r="AM868" s="9"/>
      <c r="AN868" s="9"/>
    </row>
    <row r="869" spans="1:40" s="10" customFormat="1" x14ac:dyDescent="0.25">
      <c r="A869" s="36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35"/>
      <c r="AM869" s="9"/>
      <c r="AN869" s="9"/>
    </row>
    <row r="870" spans="1:40" s="10" customFormat="1" x14ac:dyDescent="0.25">
      <c r="A870" s="36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35"/>
      <c r="AM870" s="9"/>
      <c r="AN870" s="9"/>
    </row>
    <row r="871" spans="1:40" s="10" customFormat="1" x14ac:dyDescent="0.25">
      <c r="A871" s="36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35"/>
      <c r="AM871" s="9"/>
      <c r="AN871" s="9"/>
    </row>
    <row r="872" spans="1:40" s="10" customFormat="1" x14ac:dyDescent="0.25">
      <c r="A872" s="36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35"/>
      <c r="AM872" s="9"/>
      <c r="AN872" s="9"/>
    </row>
    <row r="873" spans="1:40" s="10" customFormat="1" x14ac:dyDescent="0.25">
      <c r="A873" s="36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35"/>
      <c r="AM873" s="9"/>
      <c r="AN873" s="9"/>
    </row>
    <row r="874" spans="1:40" s="10" customFormat="1" x14ac:dyDescent="0.25">
      <c r="A874" s="36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35"/>
      <c r="AM874" s="9"/>
      <c r="AN874" s="9"/>
    </row>
    <row r="875" spans="1:40" s="10" customFormat="1" x14ac:dyDescent="0.25">
      <c r="A875" s="36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35"/>
      <c r="AM875" s="9"/>
      <c r="AN875" s="9"/>
    </row>
    <row r="876" spans="1:40" s="10" customFormat="1" x14ac:dyDescent="0.25">
      <c r="A876" s="36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35"/>
      <c r="AM876" s="9"/>
      <c r="AN876" s="9"/>
    </row>
    <row r="877" spans="1:40" s="10" customFormat="1" x14ac:dyDescent="0.25">
      <c r="A877" s="36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35"/>
      <c r="AM877" s="9"/>
      <c r="AN877" s="9"/>
    </row>
    <row r="878" spans="1:40" s="10" customFormat="1" x14ac:dyDescent="0.25">
      <c r="A878" s="36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35"/>
      <c r="AM878" s="9"/>
      <c r="AN878" s="9"/>
    </row>
    <row r="879" spans="1:40" s="10" customFormat="1" x14ac:dyDescent="0.25">
      <c r="A879" s="36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35"/>
      <c r="AM879" s="9"/>
      <c r="AN879" s="9"/>
    </row>
    <row r="880" spans="1:40" s="10" customFormat="1" x14ac:dyDescent="0.25">
      <c r="A880" s="36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35"/>
      <c r="AM880" s="9"/>
      <c r="AN880" s="9"/>
    </row>
    <row r="881" spans="1:40" s="10" customFormat="1" x14ac:dyDescent="0.25">
      <c r="A881" s="36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35"/>
      <c r="AM881" s="9"/>
      <c r="AN881" s="9"/>
    </row>
    <row r="882" spans="1:40" s="10" customFormat="1" x14ac:dyDescent="0.25">
      <c r="A882" s="36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35"/>
      <c r="AM882" s="9"/>
      <c r="AN882" s="9"/>
    </row>
    <row r="883" spans="1:40" s="10" customFormat="1" x14ac:dyDescent="0.25">
      <c r="A883" s="36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35"/>
      <c r="AM883" s="9"/>
      <c r="AN883" s="9"/>
    </row>
    <row r="884" spans="1:40" s="10" customFormat="1" x14ac:dyDescent="0.25">
      <c r="A884" s="36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35"/>
      <c r="AM884" s="9"/>
      <c r="AN884" s="9"/>
    </row>
    <row r="885" spans="1:40" s="10" customFormat="1" x14ac:dyDescent="0.25">
      <c r="A885" s="36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35"/>
      <c r="AM885" s="9"/>
      <c r="AN885" s="9"/>
    </row>
    <row r="886" spans="1:40" s="10" customFormat="1" x14ac:dyDescent="0.25">
      <c r="A886" s="36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35"/>
      <c r="AM886" s="9"/>
      <c r="AN886" s="9"/>
    </row>
    <row r="887" spans="1:40" s="10" customFormat="1" x14ac:dyDescent="0.25">
      <c r="A887" s="36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35"/>
      <c r="AM887" s="9"/>
      <c r="AN887" s="9"/>
    </row>
    <row r="888" spans="1:40" s="10" customFormat="1" x14ac:dyDescent="0.25">
      <c r="A888" s="36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35"/>
      <c r="AM888" s="9"/>
      <c r="AN888" s="9"/>
    </row>
    <row r="889" spans="1:40" s="10" customFormat="1" x14ac:dyDescent="0.25">
      <c r="A889" s="36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35"/>
      <c r="AM889" s="9"/>
      <c r="AN889" s="9"/>
    </row>
    <row r="890" spans="1:40" s="10" customFormat="1" x14ac:dyDescent="0.25">
      <c r="A890" s="36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35"/>
      <c r="AM890" s="9"/>
      <c r="AN890" s="9"/>
    </row>
    <row r="891" spans="1:40" s="10" customFormat="1" x14ac:dyDescent="0.25">
      <c r="A891" s="36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35"/>
      <c r="AM891" s="9"/>
      <c r="AN891" s="9"/>
    </row>
    <row r="892" spans="1:40" s="10" customFormat="1" x14ac:dyDescent="0.25">
      <c r="A892" s="36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35"/>
      <c r="AM892" s="9"/>
      <c r="AN892" s="9"/>
    </row>
    <row r="893" spans="1:40" s="10" customFormat="1" x14ac:dyDescent="0.25">
      <c r="A893" s="36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35"/>
      <c r="AM893" s="9"/>
      <c r="AN893" s="9"/>
    </row>
    <row r="894" spans="1:40" s="10" customFormat="1" x14ac:dyDescent="0.25">
      <c r="A894" s="36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35"/>
      <c r="AM894" s="9"/>
      <c r="AN894" s="9"/>
    </row>
    <row r="895" spans="1:40" s="10" customFormat="1" x14ac:dyDescent="0.25">
      <c r="A895" s="36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35"/>
      <c r="AM895" s="9"/>
      <c r="AN895" s="9"/>
    </row>
    <row r="896" spans="1:40" s="10" customFormat="1" x14ac:dyDescent="0.25">
      <c r="A896" s="36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35"/>
      <c r="AM896" s="9"/>
      <c r="AN896" s="9"/>
    </row>
    <row r="897" spans="1:40" s="10" customFormat="1" x14ac:dyDescent="0.25">
      <c r="A897" s="36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35"/>
      <c r="AM897" s="9"/>
      <c r="AN897" s="9"/>
    </row>
    <row r="898" spans="1:40" s="10" customFormat="1" x14ac:dyDescent="0.25">
      <c r="A898" s="36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35"/>
      <c r="AM898" s="9"/>
      <c r="AN898" s="9"/>
    </row>
    <row r="899" spans="1:40" s="10" customFormat="1" x14ac:dyDescent="0.25">
      <c r="A899" s="36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35"/>
      <c r="AM899" s="9"/>
      <c r="AN899" s="9"/>
    </row>
    <row r="900" spans="1:40" s="10" customFormat="1" x14ac:dyDescent="0.25">
      <c r="A900" s="36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35"/>
      <c r="AM900" s="9"/>
      <c r="AN900" s="9"/>
    </row>
    <row r="901" spans="1:40" s="10" customFormat="1" x14ac:dyDescent="0.25">
      <c r="A901" s="36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35"/>
      <c r="AM901" s="9"/>
      <c r="AN901" s="9"/>
    </row>
    <row r="902" spans="1:40" s="10" customFormat="1" x14ac:dyDescent="0.25">
      <c r="A902" s="36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35"/>
      <c r="AM902" s="9"/>
      <c r="AN902" s="9"/>
    </row>
    <row r="903" spans="1:40" s="10" customFormat="1" x14ac:dyDescent="0.25">
      <c r="A903" s="36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35"/>
      <c r="AM903" s="9"/>
      <c r="AN903" s="9"/>
    </row>
    <row r="904" spans="1:40" s="10" customFormat="1" x14ac:dyDescent="0.25">
      <c r="A904" s="36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35"/>
      <c r="AM904" s="9"/>
      <c r="AN904" s="9"/>
    </row>
    <row r="905" spans="1:40" s="10" customFormat="1" x14ac:dyDescent="0.25">
      <c r="A905" s="36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35"/>
      <c r="AM905" s="9"/>
      <c r="AN905" s="9"/>
    </row>
    <row r="906" spans="1:40" s="10" customFormat="1" x14ac:dyDescent="0.25">
      <c r="A906" s="36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35"/>
      <c r="AM906" s="9"/>
      <c r="AN906" s="9"/>
    </row>
    <row r="907" spans="1:40" s="10" customFormat="1" x14ac:dyDescent="0.25">
      <c r="A907" s="36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35"/>
      <c r="AM907" s="9"/>
      <c r="AN907" s="9"/>
    </row>
    <row r="908" spans="1:40" s="10" customFormat="1" x14ac:dyDescent="0.25">
      <c r="A908" s="36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35"/>
      <c r="AM908" s="9"/>
      <c r="AN908" s="9"/>
    </row>
    <row r="909" spans="1:40" s="10" customFormat="1" x14ac:dyDescent="0.25">
      <c r="A909" s="36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35"/>
      <c r="AM909" s="9"/>
      <c r="AN909" s="9"/>
    </row>
    <row r="910" spans="1:40" s="10" customFormat="1" x14ac:dyDescent="0.25">
      <c r="A910" s="36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35"/>
      <c r="AM910" s="9"/>
      <c r="AN910" s="9"/>
    </row>
    <row r="911" spans="1:40" s="10" customFormat="1" x14ac:dyDescent="0.25">
      <c r="A911" s="36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35"/>
      <c r="AM911" s="9"/>
      <c r="AN911" s="9"/>
    </row>
    <row r="912" spans="1:40" s="10" customFormat="1" x14ac:dyDescent="0.25">
      <c r="A912" s="36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35"/>
      <c r="AM912" s="9"/>
      <c r="AN912" s="9"/>
    </row>
    <row r="913" spans="1:40" s="10" customFormat="1" x14ac:dyDescent="0.25">
      <c r="A913" s="36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35"/>
      <c r="AM913" s="9"/>
      <c r="AN913" s="9"/>
    </row>
    <row r="914" spans="1:40" s="10" customFormat="1" x14ac:dyDescent="0.25">
      <c r="A914" s="36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35"/>
      <c r="AM914" s="9"/>
      <c r="AN914" s="9"/>
    </row>
    <row r="915" spans="1:40" s="10" customFormat="1" x14ac:dyDescent="0.25">
      <c r="A915" s="36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35"/>
      <c r="AM915" s="9"/>
      <c r="AN915" s="9"/>
    </row>
    <row r="916" spans="1:40" s="10" customFormat="1" x14ac:dyDescent="0.25">
      <c r="A916" s="36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35"/>
      <c r="AM916" s="9"/>
      <c r="AN916" s="9"/>
    </row>
    <row r="917" spans="1:40" s="10" customFormat="1" x14ac:dyDescent="0.25">
      <c r="A917" s="36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35"/>
      <c r="AM917" s="9"/>
      <c r="AN917" s="9"/>
    </row>
    <row r="918" spans="1:40" s="10" customFormat="1" x14ac:dyDescent="0.25">
      <c r="A918" s="36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35"/>
      <c r="AM918" s="9"/>
      <c r="AN918" s="9"/>
    </row>
    <row r="919" spans="1:40" s="10" customFormat="1" x14ac:dyDescent="0.25">
      <c r="A919" s="36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35"/>
      <c r="AM919" s="9"/>
      <c r="AN919" s="9"/>
    </row>
    <row r="920" spans="1:40" s="10" customFormat="1" x14ac:dyDescent="0.25">
      <c r="A920" s="36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35"/>
      <c r="AM920" s="9"/>
      <c r="AN920" s="9"/>
    </row>
    <row r="921" spans="1:40" s="10" customFormat="1" x14ac:dyDescent="0.25">
      <c r="A921" s="36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35"/>
      <c r="AM921" s="9"/>
      <c r="AN921" s="9"/>
    </row>
    <row r="922" spans="1:40" s="10" customFormat="1" x14ac:dyDescent="0.25">
      <c r="A922" s="36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35"/>
      <c r="AM922" s="9"/>
      <c r="AN922" s="9"/>
    </row>
    <row r="923" spans="1:40" s="10" customFormat="1" x14ac:dyDescent="0.25">
      <c r="A923" s="36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35"/>
      <c r="AM923" s="9"/>
      <c r="AN923" s="9"/>
    </row>
    <row r="924" spans="1:40" s="10" customFormat="1" x14ac:dyDescent="0.25">
      <c r="A924" s="36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35"/>
      <c r="AM924" s="9"/>
      <c r="AN924" s="9"/>
    </row>
    <row r="925" spans="1:40" s="10" customFormat="1" x14ac:dyDescent="0.25">
      <c r="A925" s="36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35"/>
      <c r="AM925" s="9"/>
      <c r="AN925" s="9"/>
    </row>
    <row r="926" spans="1:40" s="10" customFormat="1" x14ac:dyDescent="0.25">
      <c r="A926" s="36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35"/>
      <c r="AM926" s="9"/>
      <c r="AN926" s="9"/>
    </row>
    <row r="927" spans="1:40" s="10" customFormat="1" x14ac:dyDescent="0.25">
      <c r="A927" s="36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35"/>
      <c r="AM927" s="9"/>
      <c r="AN927" s="9"/>
    </row>
    <row r="928" spans="1:40" s="10" customFormat="1" x14ac:dyDescent="0.25">
      <c r="A928" s="36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35"/>
      <c r="AM928" s="9"/>
      <c r="AN928" s="9"/>
    </row>
    <row r="929" spans="1:40" s="10" customFormat="1" x14ac:dyDescent="0.25">
      <c r="A929" s="36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35"/>
      <c r="AM929" s="9"/>
      <c r="AN929" s="9"/>
    </row>
    <row r="930" spans="1:40" s="10" customFormat="1" x14ac:dyDescent="0.25">
      <c r="A930" s="36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35"/>
      <c r="AM930" s="9"/>
      <c r="AN930" s="9"/>
    </row>
    <row r="931" spans="1:40" s="10" customFormat="1" x14ac:dyDescent="0.25">
      <c r="A931" s="36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35"/>
      <c r="AM931" s="9"/>
      <c r="AN931" s="9"/>
    </row>
    <row r="932" spans="1:40" s="10" customFormat="1" x14ac:dyDescent="0.25">
      <c r="A932" s="36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35"/>
      <c r="AM932" s="9"/>
      <c r="AN932" s="9"/>
    </row>
    <row r="933" spans="1:40" s="10" customFormat="1" x14ac:dyDescent="0.25">
      <c r="A933" s="36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35"/>
      <c r="AM933" s="9"/>
      <c r="AN933" s="9"/>
    </row>
    <row r="934" spans="1:40" s="10" customFormat="1" x14ac:dyDescent="0.25">
      <c r="A934" s="36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35"/>
      <c r="AM934" s="9"/>
      <c r="AN934" s="9"/>
    </row>
    <row r="935" spans="1:40" s="10" customFormat="1" x14ac:dyDescent="0.25">
      <c r="A935" s="36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35"/>
      <c r="AM935" s="9"/>
      <c r="AN935" s="9"/>
    </row>
    <row r="936" spans="1:40" s="10" customFormat="1" x14ac:dyDescent="0.25">
      <c r="A936" s="36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35"/>
      <c r="AM936" s="9"/>
      <c r="AN936" s="9"/>
    </row>
    <row r="937" spans="1:40" s="10" customFormat="1" x14ac:dyDescent="0.25">
      <c r="A937" s="36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35"/>
      <c r="AM937" s="9"/>
      <c r="AN937" s="9"/>
    </row>
    <row r="938" spans="1:40" s="10" customFormat="1" x14ac:dyDescent="0.25">
      <c r="A938" s="36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35"/>
      <c r="AM938" s="9"/>
      <c r="AN938" s="9"/>
    </row>
    <row r="939" spans="1:40" s="10" customFormat="1" x14ac:dyDescent="0.25">
      <c r="A939" s="36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35"/>
      <c r="AM939" s="9"/>
      <c r="AN939" s="9"/>
    </row>
    <row r="940" spans="1:40" s="10" customFormat="1" x14ac:dyDescent="0.25">
      <c r="A940" s="36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35"/>
      <c r="AM940" s="9"/>
      <c r="AN940" s="9"/>
    </row>
    <row r="941" spans="1:40" s="10" customFormat="1" x14ac:dyDescent="0.25">
      <c r="A941" s="36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35"/>
      <c r="AM941" s="9"/>
      <c r="AN941" s="9"/>
    </row>
    <row r="942" spans="1:40" s="10" customFormat="1" x14ac:dyDescent="0.25">
      <c r="A942" s="36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35"/>
      <c r="AM942" s="9"/>
      <c r="AN942" s="9"/>
    </row>
    <row r="943" spans="1:40" s="10" customFormat="1" x14ac:dyDescent="0.25">
      <c r="A943" s="36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35"/>
      <c r="AM943" s="9"/>
      <c r="AN943" s="9"/>
    </row>
    <row r="944" spans="1:40" s="10" customFormat="1" x14ac:dyDescent="0.25">
      <c r="A944" s="36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35"/>
      <c r="AM944" s="9"/>
      <c r="AN944" s="9"/>
    </row>
    <row r="945" spans="1:40" s="10" customFormat="1" x14ac:dyDescent="0.25">
      <c r="A945" s="36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35"/>
      <c r="AM945" s="9"/>
      <c r="AN945" s="9"/>
    </row>
    <row r="946" spans="1:40" s="10" customFormat="1" x14ac:dyDescent="0.25">
      <c r="A946" s="36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35"/>
      <c r="AM946" s="9"/>
      <c r="AN946" s="9"/>
    </row>
    <row r="947" spans="1:40" s="10" customFormat="1" x14ac:dyDescent="0.25">
      <c r="A947" s="36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35"/>
      <c r="AM947" s="9"/>
      <c r="AN947" s="9"/>
    </row>
    <row r="948" spans="1:40" s="10" customFormat="1" x14ac:dyDescent="0.25">
      <c r="A948" s="36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35"/>
      <c r="AM948" s="9"/>
      <c r="AN948" s="9"/>
    </row>
    <row r="949" spans="1:40" s="10" customFormat="1" x14ac:dyDescent="0.25">
      <c r="A949" s="36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35"/>
      <c r="AM949" s="9"/>
      <c r="AN949" s="9"/>
    </row>
    <row r="950" spans="1:40" s="10" customFormat="1" x14ac:dyDescent="0.25">
      <c r="A950" s="36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35"/>
      <c r="AM950" s="9"/>
      <c r="AN950" s="9"/>
    </row>
    <row r="951" spans="1:40" s="10" customFormat="1" x14ac:dyDescent="0.25">
      <c r="A951" s="36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35"/>
      <c r="AM951" s="9"/>
      <c r="AN951" s="9"/>
    </row>
    <row r="952" spans="1:40" s="10" customFormat="1" x14ac:dyDescent="0.25">
      <c r="A952" s="36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35"/>
      <c r="AM952" s="9"/>
      <c r="AN952" s="9"/>
    </row>
    <row r="953" spans="1:40" s="10" customFormat="1" x14ac:dyDescent="0.25">
      <c r="A953" s="36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35"/>
      <c r="AM953" s="9"/>
      <c r="AN953" s="9"/>
    </row>
    <row r="954" spans="1:40" s="10" customFormat="1" x14ac:dyDescent="0.25">
      <c r="A954" s="36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35"/>
      <c r="AM954" s="9"/>
      <c r="AN954" s="9"/>
    </row>
    <row r="955" spans="1:40" s="10" customFormat="1" x14ac:dyDescent="0.25">
      <c r="A955" s="36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35"/>
      <c r="AM955" s="9"/>
      <c r="AN955" s="9"/>
    </row>
    <row r="956" spans="1:40" s="10" customFormat="1" x14ac:dyDescent="0.25">
      <c r="A956" s="36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35"/>
      <c r="AM956" s="9"/>
      <c r="AN956" s="9"/>
    </row>
    <row r="957" spans="1:40" s="10" customFormat="1" x14ac:dyDescent="0.25">
      <c r="A957" s="36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35"/>
      <c r="AM957" s="9"/>
      <c r="AN957" s="9"/>
    </row>
    <row r="958" spans="1:40" s="10" customFormat="1" x14ac:dyDescent="0.25">
      <c r="A958" s="36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35"/>
      <c r="AM958" s="9"/>
      <c r="AN958" s="9"/>
    </row>
    <row r="959" spans="1:40" s="10" customFormat="1" x14ac:dyDescent="0.25">
      <c r="A959" s="36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35"/>
      <c r="AM959" s="9"/>
      <c r="AN959" s="9"/>
    </row>
    <row r="960" spans="1:40" s="10" customFormat="1" x14ac:dyDescent="0.25">
      <c r="A960" s="36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35"/>
      <c r="AM960" s="9"/>
      <c r="AN960" s="9"/>
    </row>
    <row r="961" spans="1:40" s="10" customFormat="1" x14ac:dyDescent="0.25">
      <c r="A961" s="36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35"/>
      <c r="AM961" s="9"/>
      <c r="AN961" s="9"/>
    </row>
    <row r="962" spans="1:40" s="10" customFormat="1" x14ac:dyDescent="0.25">
      <c r="A962" s="36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35"/>
      <c r="AM962" s="9"/>
      <c r="AN962" s="9"/>
    </row>
    <row r="963" spans="1:40" s="10" customFormat="1" x14ac:dyDescent="0.25">
      <c r="A963" s="36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35"/>
      <c r="AM963" s="9"/>
      <c r="AN963" s="9"/>
    </row>
    <row r="964" spans="1:40" s="10" customFormat="1" x14ac:dyDescent="0.25">
      <c r="A964" s="36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35"/>
      <c r="AM964" s="9"/>
      <c r="AN964" s="9"/>
    </row>
    <row r="965" spans="1:40" s="10" customFormat="1" x14ac:dyDescent="0.25">
      <c r="A965" s="36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35"/>
      <c r="AM965" s="9"/>
      <c r="AN965" s="9"/>
    </row>
    <row r="966" spans="1:40" s="10" customFormat="1" x14ac:dyDescent="0.25">
      <c r="A966" s="36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35"/>
      <c r="AM966" s="9"/>
      <c r="AN966" s="9"/>
    </row>
    <row r="967" spans="1:40" s="10" customFormat="1" x14ac:dyDescent="0.25">
      <c r="A967" s="36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35"/>
      <c r="AM967" s="9"/>
      <c r="AN967" s="9"/>
    </row>
    <row r="968" spans="1:40" s="10" customFormat="1" x14ac:dyDescent="0.25">
      <c r="A968" s="36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35"/>
      <c r="AM968" s="9"/>
      <c r="AN968" s="9"/>
    </row>
    <row r="969" spans="1:40" s="10" customFormat="1" x14ac:dyDescent="0.25">
      <c r="A969" s="36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35"/>
      <c r="AM969" s="9"/>
      <c r="AN969" s="9"/>
    </row>
    <row r="970" spans="1:40" s="10" customFormat="1" x14ac:dyDescent="0.25">
      <c r="A970" s="36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35"/>
      <c r="AM970" s="9"/>
      <c r="AN970" s="9"/>
    </row>
    <row r="971" spans="1:40" s="10" customFormat="1" x14ac:dyDescent="0.25">
      <c r="A971" s="36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35"/>
      <c r="AM971" s="9"/>
      <c r="AN971" s="9"/>
    </row>
    <row r="972" spans="1:40" s="10" customFormat="1" x14ac:dyDescent="0.25">
      <c r="A972" s="36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35"/>
      <c r="AM972" s="9"/>
      <c r="AN972" s="9"/>
    </row>
    <row r="973" spans="1:40" s="10" customFormat="1" x14ac:dyDescent="0.25">
      <c r="A973" s="36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35"/>
      <c r="AM973" s="9"/>
      <c r="AN973" s="9"/>
    </row>
    <row r="974" spans="1:40" s="10" customFormat="1" x14ac:dyDescent="0.25">
      <c r="A974" s="36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35"/>
      <c r="AM974" s="9"/>
      <c r="AN974" s="9"/>
    </row>
    <row r="975" spans="1:40" s="10" customFormat="1" x14ac:dyDescent="0.25">
      <c r="A975" s="36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35"/>
      <c r="AM975" s="9"/>
      <c r="AN975" s="9"/>
    </row>
    <row r="976" spans="1:40" s="10" customFormat="1" x14ac:dyDescent="0.25">
      <c r="A976" s="36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35"/>
      <c r="AM976" s="9"/>
      <c r="AN976" s="9"/>
    </row>
    <row r="977" spans="1:40" s="10" customFormat="1" x14ac:dyDescent="0.25">
      <c r="A977" s="36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35"/>
      <c r="AM977" s="9"/>
      <c r="AN977" s="9"/>
    </row>
    <row r="978" spans="1:40" s="10" customFormat="1" x14ac:dyDescent="0.25">
      <c r="A978" s="36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35"/>
      <c r="AM978" s="9"/>
      <c r="AN978" s="9"/>
    </row>
    <row r="979" spans="1:40" s="10" customFormat="1" x14ac:dyDescent="0.25">
      <c r="A979" s="36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35"/>
      <c r="AM979" s="9"/>
      <c r="AN979" s="9"/>
    </row>
    <row r="980" spans="1:40" s="10" customFormat="1" x14ac:dyDescent="0.25">
      <c r="A980" s="36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35"/>
      <c r="AM980" s="9"/>
      <c r="AN980" s="9"/>
    </row>
    <row r="981" spans="1:40" s="10" customFormat="1" x14ac:dyDescent="0.25">
      <c r="A981" s="36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35"/>
      <c r="AM981" s="9"/>
      <c r="AN981" s="9"/>
    </row>
    <row r="982" spans="1:40" s="10" customFormat="1" x14ac:dyDescent="0.25">
      <c r="A982" s="36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35"/>
      <c r="AM982" s="9"/>
      <c r="AN982" s="9"/>
    </row>
    <row r="983" spans="1:40" s="10" customFormat="1" x14ac:dyDescent="0.25">
      <c r="A983" s="36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35"/>
      <c r="AM983" s="9"/>
      <c r="AN983" s="9"/>
    </row>
    <row r="984" spans="1:40" s="10" customFormat="1" x14ac:dyDescent="0.25">
      <c r="A984" s="36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35"/>
      <c r="AM984" s="9"/>
      <c r="AN984" s="9"/>
    </row>
    <row r="985" spans="1:40" s="10" customFormat="1" x14ac:dyDescent="0.25">
      <c r="A985" s="36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35"/>
      <c r="AM985" s="9"/>
      <c r="AN985" s="9"/>
    </row>
    <row r="986" spans="1:40" s="10" customFormat="1" x14ac:dyDescent="0.25">
      <c r="A986" s="36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35"/>
      <c r="AM986" s="9"/>
      <c r="AN986" s="9"/>
    </row>
  </sheetData>
  <sheetProtection sheet="1" objects="1" scenarios="1"/>
  <mergeCells count="20">
    <mergeCell ref="AA15:AL15"/>
    <mergeCell ref="I16:N16"/>
    <mergeCell ref="O16:P16"/>
    <mergeCell ref="AA16:AC16"/>
    <mergeCell ref="AD16:AI16"/>
    <mergeCell ref="AJ16:AK16"/>
    <mergeCell ref="B8:G8"/>
    <mergeCell ref="B9:G9"/>
    <mergeCell ref="T16:W16"/>
    <mergeCell ref="E1:G1"/>
    <mergeCell ref="B2:G2"/>
    <mergeCell ref="B5:G5"/>
    <mergeCell ref="B6:G6"/>
    <mergeCell ref="B7:G7"/>
    <mergeCell ref="B11:C11"/>
    <mergeCell ref="D11:F11"/>
    <mergeCell ref="B13:C13"/>
    <mergeCell ref="E13:G13"/>
    <mergeCell ref="B15:E15"/>
    <mergeCell ref="G15:Y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76"/>
  <sheetViews>
    <sheetView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7" sqref="G17"/>
    </sheetView>
  </sheetViews>
  <sheetFormatPr defaultColWidth="11" defaultRowHeight="12.75" x14ac:dyDescent="0.7"/>
  <cols>
    <col min="1" max="1" width="7.875" style="8" bestFit="1" customWidth="1"/>
    <col min="2" max="2" width="10.125" style="9" bestFit="1" customWidth="1"/>
    <col min="3" max="4" width="7" style="9" bestFit="1" customWidth="1"/>
    <col min="5" max="5" width="7.125" style="9" customWidth="1"/>
    <col min="6" max="6" width="9.625" style="9" customWidth="1"/>
    <col min="7" max="7" width="12.5" style="9" bestFit="1" customWidth="1"/>
    <col min="8" max="8" width="14.875" style="9" bestFit="1" customWidth="1"/>
    <col min="9" max="9" width="7" style="9" customWidth="1"/>
    <col min="10" max="10" width="11.875" style="9" bestFit="1" customWidth="1"/>
    <col min="11" max="11" width="12.875" style="9" bestFit="1" customWidth="1"/>
    <col min="12" max="12" width="6" style="9" customWidth="1"/>
    <col min="13" max="13" width="9.125" style="9" bestFit="1" customWidth="1"/>
    <col min="14" max="14" width="12" style="9" customWidth="1"/>
    <col min="15" max="15" width="9.125" style="9" bestFit="1" customWidth="1"/>
    <col min="16" max="16" width="9" style="9" bestFit="1" customWidth="1"/>
    <col min="17" max="18" width="8.125" style="9" bestFit="1" customWidth="1"/>
    <col min="19" max="20" width="8.625" style="9" bestFit="1" customWidth="1"/>
    <col min="21" max="21" width="8" style="9" bestFit="1" customWidth="1"/>
    <col min="22" max="22" width="10.375" style="9" bestFit="1" customWidth="1"/>
    <col min="23" max="23" width="10.375" style="9" customWidth="1"/>
    <col min="24" max="24" width="6.5" style="9" bestFit="1" customWidth="1"/>
    <col min="25" max="25" width="13" style="9" bestFit="1" customWidth="1"/>
    <col min="26" max="26" width="6" style="9" bestFit="1" customWidth="1"/>
    <col min="27" max="27" width="9.625" style="9" bestFit="1" customWidth="1"/>
    <col min="28" max="29" width="10.5" style="9" customWidth="1"/>
    <col min="30" max="30" width="23.5" style="9" customWidth="1"/>
    <col min="31" max="31" width="9.125" style="9" bestFit="1" customWidth="1"/>
    <col min="32" max="32" width="8.125" style="9" bestFit="1" customWidth="1"/>
    <col min="33" max="33" width="8.875" style="9" bestFit="1" customWidth="1"/>
    <col min="34" max="34" width="5.875" style="9" bestFit="1" customWidth="1"/>
    <col min="35" max="35" width="10" style="9" bestFit="1" customWidth="1"/>
    <col min="36" max="36" width="10.125" style="9" customWidth="1"/>
    <col min="37" max="37" width="10" style="10" bestFit="1" customWidth="1"/>
    <col min="38" max="38" width="10.5" style="10" customWidth="1"/>
    <col min="39" max="39" width="12.5" style="9" bestFit="1" customWidth="1"/>
    <col min="40" max="40" width="32.5" style="9" customWidth="1"/>
    <col min="41" max="16384" width="11" style="9"/>
  </cols>
  <sheetData>
    <row r="1" spans="1:40" x14ac:dyDescent="0.7">
      <c r="B1" s="52" t="s">
        <v>49</v>
      </c>
      <c r="C1" s="52"/>
      <c r="D1" s="52" t="s">
        <v>50</v>
      </c>
      <c r="E1" s="52"/>
      <c r="F1" s="52"/>
      <c r="G1" s="9" t="s">
        <v>76</v>
      </c>
    </row>
    <row r="2" spans="1:40" x14ac:dyDescent="0.7">
      <c r="R2" s="11"/>
      <c r="S2" s="8"/>
    </row>
    <row r="3" spans="1:40" x14ac:dyDescent="0.7">
      <c r="B3" s="60" t="s">
        <v>28</v>
      </c>
      <c r="C3" s="60"/>
      <c r="E3" s="60" t="s">
        <v>30</v>
      </c>
      <c r="F3" s="60"/>
      <c r="G3" s="60"/>
      <c r="I3" s="12" t="s">
        <v>53</v>
      </c>
      <c r="J3" s="9" t="s">
        <v>34</v>
      </c>
      <c r="K3" s="13" t="s">
        <v>31</v>
      </c>
      <c r="L3" s="12"/>
      <c r="M3" s="9" t="s">
        <v>9</v>
      </c>
      <c r="N3" s="13" t="s">
        <v>32</v>
      </c>
      <c r="O3" s="12"/>
      <c r="P3" s="9" t="s">
        <v>9</v>
      </c>
    </row>
    <row r="4" spans="1:40" x14ac:dyDescent="0.7">
      <c r="B4" s="14"/>
      <c r="C4" s="15"/>
      <c r="D4" s="15"/>
      <c r="E4" s="14"/>
      <c r="F4" s="14"/>
      <c r="I4" s="14"/>
      <c r="J4" s="14"/>
      <c r="M4" s="14"/>
      <c r="N4" s="14"/>
      <c r="O4" s="14"/>
      <c r="P4" s="14"/>
    </row>
    <row r="5" spans="1:40" ht="18.600000000000001" customHeight="1" x14ac:dyDescent="0.7">
      <c r="B5" s="54" t="s">
        <v>21</v>
      </c>
      <c r="C5" s="54"/>
      <c r="D5" s="54"/>
      <c r="E5" s="54"/>
      <c r="F5" s="16"/>
      <c r="G5" s="55" t="s">
        <v>22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17"/>
      <c r="AA5" s="56" t="s">
        <v>26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40" s="15" customFormat="1" ht="18.600000000000001" customHeight="1" x14ac:dyDescent="0.7">
      <c r="A6" s="18"/>
      <c r="B6" s="19" t="s">
        <v>7</v>
      </c>
      <c r="C6" s="19" t="s">
        <v>5</v>
      </c>
      <c r="D6" s="19" t="s">
        <v>6</v>
      </c>
      <c r="E6" s="19" t="s">
        <v>29</v>
      </c>
      <c r="F6" s="19" t="s">
        <v>38</v>
      </c>
      <c r="G6" s="20" t="s">
        <v>72</v>
      </c>
      <c r="H6" s="21" t="s">
        <v>73</v>
      </c>
      <c r="I6" s="57" t="s">
        <v>0</v>
      </c>
      <c r="J6" s="57"/>
      <c r="K6" s="57"/>
      <c r="L6" s="57"/>
      <c r="M6" s="57"/>
      <c r="N6" s="57"/>
      <c r="O6" s="50" t="s">
        <v>48</v>
      </c>
      <c r="P6" s="50"/>
      <c r="Q6" s="20" t="s">
        <v>0</v>
      </c>
      <c r="R6" s="21" t="s">
        <v>48</v>
      </c>
      <c r="S6" s="20" t="s">
        <v>0</v>
      </c>
      <c r="T6" s="50" t="s">
        <v>48</v>
      </c>
      <c r="U6" s="50"/>
      <c r="V6" s="50"/>
      <c r="W6" s="50"/>
      <c r="X6" s="20" t="s">
        <v>0</v>
      </c>
      <c r="Y6" s="22"/>
      <c r="Z6" s="22" t="s">
        <v>36</v>
      </c>
      <c r="AA6" s="58" t="s">
        <v>63</v>
      </c>
      <c r="AB6" s="58"/>
      <c r="AC6" s="58"/>
      <c r="AD6" s="59" t="s">
        <v>24</v>
      </c>
      <c r="AE6" s="59"/>
      <c r="AF6" s="59"/>
      <c r="AG6" s="59"/>
      <c r="AH6" s="59"/>
      <c r="AI6" s="59"/>
      <c r="AJ6" s="52" t="s">
        <v>1</v>
      </c>
      <c r="AK6" s="52"/>
      <c r="AL6" s="23" t="s">
        <v>39</v>
      </c>
      <c r="AM6" s="15" t="s">
        <v>51</v>
      </c>
      <c r="AN6" s="15" t="s">
        <v>58</v>
      </c>
    </row>
    <row r="7" spans="1:40" s="15" customFormat="1" x14ac:dyDescent="0.7">
      <c r="A7" s="18" t="s">
        <v>2</v>
      </c>
      <c r="B7" s="19" t="s">
        <v>33</v>
      </c>
      <c r="C7" s="19" t="s">
        <v>10</v>
      </c>
      <c r="D7" s="19" t="s">
        <v>10</v>
      </c>
      <c r="E7" s="19" t="s">
        <v>8</v>
      </c>
      <c r="F7" s="19" t="s">
        <v>41</v>
      </c>
      <c r="G7" s="20" t="s">
        <v>19</v>
      </c>
      <c r="H7" s="21" t="s">
        <v>19</v>
      </c>
      <c r="I7" s="20" t="s">
        <v>3</v>
      </c>
      <c r="J7" s="20" t="s">
        <v>57</v>
      </c>
      <c r="K7" s="20" t="s">
        <v>15</v>
      </c>
      <c r="L7" s="20" t="s">
        <v>16</v>
      </c>
      <c r="M7" s="20" t="s">
        <v>12</v>
      </c>
      <c r="N7" s="19" t="s">
        <v>40</v>
      </c>
      <c r="O7" s="21" t="s">
        <v>12</v>
      </c>
      <c r="P7" s="24" t="s">
        <v>11</v>
      </c>
      <c r="Q7" s="20" t="s">
        <v>13</v>
      </c>
      <c r="R7" s="21" t="s">
        <v>13</v>
      </c>
      <c r="S7" s="20" t="s">
        <v>14</v>
      </c>
      <c r="T7" s="21" t="s">
        <v>14</v>
      </c>
      <c r="U7" s="21" t="s">
        <v>23</v>
      </c>
      <c r="V7" s="21" t="s">
        <v>18</v>
      </c>
      <c r="W7" s="21" t="s">
        <v>61</v>
      </c>
      <c r="X7" s="19" t="s">
        <v>17</v>
      </c>
      <c r="Y7" s="22" t="s">
        <v>20</v>
      </c>
      <c r="Z7" s="22" t="s">
        <v>37</v>
      </c>
      <c r="AA7" s="24" t="s">
        <v>64</v>
      </c>
      <c r="AB7" s="24" t="s">
        <v>62</v>
      </c>
      <c r="AC7" s="24" t="s">
        <v>42</v>
      </c>
      <c r="AD7" s="25" t="s">
        <v>27</v>
      </c>
      <c r="AE7" s="25" t="s">
        <v>12</v>
      </c>
      <c r="AF7" s="25" t="s">
        <v>13</v>
      </c>
      <c r="AG7" s="25" t="s">
        <v>25</v>
      </c>
      <c r="AH7" s="25" t="s">
        <v>4</v>
      </c>
      <c r="AI7" s="25" t="s">
        <v>56</v>
      </c>
      <c r="AJ7" s="15" t="s">
        <v>27</v>
      </c>
      <c r="AK7" s="26" t="s">
        <v>56</v>
      </c>
      <c r="AL7" s="23" t="s">
        <v>52</v>
      </c>
      <c r="AM7" s="15" t="s">
        <v>41</v>
      </c>
    </row>
    <row r="8" spans="1:40" x14ac:dyDescent="0.25">
      <c r="A8" s="27"/>
      <c r="B8" s="28"/>
      <c r="C8" s="28"/>
      <c r="D8" s="28"/>
      <c r="E8" s="43">
        <v>0</v>
      </c>
      <c r="F8" s="43">
        <f>E8</f>
        <v>0</v>
      </c>
      <c r="G8" s="29"/>
      <c r="H8" s="29"/>
      <c r="I8" s="30"/>
      <c r="J8" s="29"/>
      <c r="K8" s="31"/>
      <c r="L8" s="29"/>
      <c r="M8" s="29"/>
      <c r="N8" s="42" t="str">
        <f>IF(M8*G8=0,"",M8+1.6*G8/100)</f>
        <v/>
      </c>
      <c r="O8" s="29"/>
      <c r="P8" s="42"/>
      <c r="Q8" s="31"/>
      <c r="R8" s="31"/>
      <c r="S8" s="29"/>
      <c r="T8" s="29"/>
      <c r="U8" s="31"/>
      <c r="V8" s="29"/>
      <c r="W8" s="29"/>
      <c r="X8" s="42" t="str">
        <f>IF(M8*K8*S8=0,"",M8-K8-S8)</f>
        <v/>
      </c>
      <c r="Y8" s="31"/>
      <c r="Z8" s="31"/>
      <c r="AA8" s="46"/>
      <c r="AB8" s="32"/>
      <c r="AC8" s="44" t="str">
        <f>IF(AA8*AB8*$O$3=0,"",AA8*AB8/$O$3)</f>
        <v/>
      </c>
      <c r="AD8" s="33"/>
      <c r="AE8" s="28"/>
      <c r="AF8" s="28"/>
      <c r="AG8" s="28"/>
      <c r="AH8" s="34"/>
      <c r="AI8" s="28"/>
      <c r="AJ8" s="33"/>
      <c r="AK8" s="35"/>
      <c r="AL8" s="6">
        <v>0</v>
      </c>
      <c r="AM8" s="45">
        <f t="shared" ref="AM8" si="0">(AL8-F8)</f>
        <v>0</v>
      </c>
    </row>
    <row r="9" spans="1:40" x14ac:dyDescent="0.25">
      <c r="A9" s="27"/>
      <c r="B9" s="28"/>
      <c r="C9" s="28"/>
      <c r="D9" s="28"/>
      <c r="E9" s="28"/>
      <c r="F9" s="43" t="str">
        <f>IF(E9="","",IF(F8="","",F8+E9))</f>
        <v/>
      </c>
      <c r="G9" s="29"/>
      <c r="H9" s="29"/>
      <c r="I9" s="30"/>
      <c r="J9" s="29"/>
      <c r="K9" s="31"/>
      <c r="L9" s="29"/>
      <c r="M9" s="29"/>
      <c r="N9" s="42" t="str">
        <f t="shared" ref="N9:N12" si="1">IF(M9*G9=0,"",M9+1.6*G9/100)</f>
        <v/>
      </c>
      <c r="O9" s="29"/>
      <c r="P9" s="42" t="str">
        <f t="shared" ref="P9:P12" si="2">IF(O9*H9=0,"",O9+H9*1.6/100)</f>
        <v/>
      </c>
      <c r="Q9" s="31"/>
      <c r="R9" s="31"/>
      <c r="S9" s="29"/>
      <c r="T9" s="29"/>
      <c r="U9" s="31"/>
      <c r="V9" s="29"/>
      <c r="W9" s="29"/>
      <c r="X9" s="42" t="str">
        <f t="shared" ref="X9:X12" si="3">IF(M9*K9*S9=0,"",M9-K9-S9)</f>
        <v/>
      </c>
      <c r="Y9" s="31"/>
      <c r="Z9" s="31"/>
      <c r="AA9" s="46"/>
      <c r="AB9" s="32"/>
      <c r="AC9" s="44" t="str">
        <f t="shared" ref="AC9:AC12" si="4">IF(AA9*AB9*$O$3=0,"",AA9*AB9/$O$3)</f>
        <v/>
      </c>
      <c r="AD9" s="33"/>
      <c r="AE9" s="28"/>
      <c r="AF9" s="28"/>
      <c r="AG9" s="28"/>
      <c r="AH9" s="34"/>
      <c r="AI9" s="28"/>
      <c r="AJ9" s="33"/>
      <c r="AK9" s="35"/>
      <c r="AL9" s="6" t="str">
        <f>IF(A8="","",IF(A9="","",IF((AI8+AK8)=0,"",(A9-A8)*24*(AI8+AK8)+AL8)))</f>
        <v/>
      </c>
      <c r="AM9" s="45" t="str">
        <f>IF(AL9="","",IF(F9="","",AL9-F9))</f>
        <v/>
      </c>
    </row>
    <row r="10" spans="1:40" x14ac:dyDescent="0.25">
      <c r="A10" s="36"/>
      <c r="B10" s="28"/>
      <c r="C10" s="28"/>
      <c r="D10" s="28"/>
      <c r="E10" s="28"/>
      <c r="F10" s="43" t="str">
        <f t="shared" ref="F10:F73" si="5">IF(E10="","",IF(F9="","",F9+E10))</f>
        <v/>
      </c>
      <c r="G10" s="29"/>
      <c r="H10" s="29"/>
      <c r="I10" s="30"/>
      <c r="J10" s="29"/>
      <c r="K10" s="31"/>
      <c r="L10" s="29"/>
      <c r="M10" s="29"/>
      <c r="N10" s="42" t="str">
        <f t="shared" si="1"/>
        <v/>
      </c>
      <c r="O10" s="29"/>
      <c r="P10" s="42" t="str">
        <f t="shared" si="2"/>
        <v/>
      </c>
      <c r="Q10" s="31"/>
      <c r="R10" s="31"/>
      <c r="S10" s="29"/>
      <c r="T10" s="29"/>
      <c r="U10" s="31"/>
      <c r="V10" s="29"/>
      <c r="W10" s="29"/>
      <c r="X10" s="42" t="str">
        <f t="shared" si="3"/>
        <v/>
      </c>
      <c r="Y10" s="31"/>
      <c r="Z10" s="37"/>
      <c r="AA10" s="46"/>
      <c r="AB10" s="32"/>
      <c r="AC10" s="44" t="str">
        <f t="shared" si="4"/>
        <v/>
      </c>
      <c r="AD10" s="33"/>
      <c r="AE10" s="28"/>
      <c r="AF10" s="28"/>
      <c r="AG10" s="28"/>
      <c r="AH10" s="34"/>
      <c r="AI10" s="28"/>
      <c r="AJ10" s="38"/>
      <c r="AL10" s="6" t="str">
        <f t="shared" ref="AL10" si="6">IF(A9="","",IF(A10="","",IF((AI9+AK9)=0,"",(A10-A9)*24*(AI9+AK9)+AL9)))</f>
        <v/>
      </c>
      <c r="AM10" s="45" t="str">
        <f t="shared" ref="AM10:AM12" si="7">IF(AL10="","",IF(F10="","",AL10-F10))</f>
        <v/>
      </c>
    </row>
    <row r="11" spans="1:40" x14ac:dyDescent="0.25">
      <c r="A11" s="27"/>
      <c r="B11" s="28"/>
      <c r="C11" s="28"/>
      <c r="D11" s="28"/>
      <c r="E11" s="28"/>
      <c r="F11" s="43" t="str">
        <f t="shared" si="5"/>
        <v/>
      </c>
      <c r="G11" s="29"/>
      <c r="H11" s="29"/>
      <c r="I11" s="30"/>
      <c r="J11" s="29"/>
      <c r="K11" s="31"/>
      <c r="L11" s="29"/>
      <c r="M11" s="29"/>
      <c r="N11" s="42" t="str">
        <f t="shared" si="1"/>
        <v/>
      </c>
      <c r="O11" s="29"/>
      <c r="P11" s="42" t="str">
        <f t="shared" si="2"/>
        <v/>
      </c>
      <c r="Q11" s="31"/>
      <c r="R11" s="31"/>
      <c r="S11" s="29"/>
      <c r="T11" s="29"/>
      <c r="U11" s="31"/>
      <c r="V11" s="29"/>
      <c r="W11" s="29"/>
      <c r="X11" s="42" t="str">
        <f t="shared" si="3"/>
        <v/>
      </c>
      <c r="Y11" s="31"/>
      <c r="Z11" s="37"/>
      <c r="AA11" s="46"/>
      <c r="AB11" s="32"/>
      <c r="AC11" s="44" t="str">
        <f t="shared" si="4"/>
        <v/>
      </c>
      <c r="AD11" s="38"/>
      <c r="AE11" s="39"/>
      <c r="AF11" s="39"/>
      <c r="AG11" s="39"/>
      <c r="AH11" s="40"/>
      <c r="AI11" s="39"/>
      <c r="AJ11" s="38"/>
      <c r="AL11" s="6" t="str">
        <f t="shared" ref="AL11:AL12" si="8">IF(A10="","",IF(A11="","",IF((AI10+AK10)=0,"",(A11-A10)*24*(AI10+AK10)+AL10)))</f>
        <v/>
      </c>
      <c r="AM11" s="45" t="str">
        <f t="shared" si="7"/>
        <v/>
      </c>
    </row>
    <row r="12" spans="1:40" x14ac:dyDescent="0.25">
      <c r="A12" s="27"/>
      <c r="B12" s="28"/>
      <c r="C12" s="28"/>
      <c r="D12" s="28"/>
      <c r="E12" s="28"/>
      <c r="F12" s="43" t="str">
        <f t="shared" si="5"/>
        <v/>
      </c>
      <c r="G12" s="29"/>
      <c r="H12" s="29"/>
      <c r="I12" s="30"/>
      <c r="J12" s="29"/>
      <c r="K12" s="31"/>
      <c r="L12" s="29"/>
      <c r="M12" s="29"/>
      <c r="N12" s="42" t="str">
        <f t="shared" si="1"/>
        <v/>
      </c>
      <c r="O12" s="29"/>
      <c r="P12" s="42" t="str">
        <f t="shared" si="2"/>
        <v/>
      </c>
      <c r="Q12" s="31"/>
      <c r="R12" s="31"/>
      <c r="S12" s="29"/>
      <c r="T12" s="29"/>
      <c r="U12" s="31"/>
      <c r="V12" s="29"/>
      <c r="W12" s="29"/>
      <c r="X12" s="42" t="str">
        <f t="shared" si="3"/>
        <v/>
      </c>
      <c r="Y12" s="31"/>
      <c r="Z12" s="37"/>
      <c r="AA12" s="46"/>
      <c r="AB12" s="32"/>
      <c r="AC12" s="44" t="str">
        <f t="shared" si="4"/>
        <v/>
      </c>
      <c r="AD12" s="38"/>
      <c r="AE12" s="39"/>
      <c r="AF12" s="39"/>
      <c r="AG12" s="39"/>
      <c r="AH12" s="40"/>
      <c r="AI12" s="39"/>
      <c r="AJ12" s="38"/>
      <c r="AL12" s="6" t="str">
        <f t="shared" si="8"/>
        <v/>
      </c>
      <c r="AM12" s="45" t="str">
        <f t="shared" si="7"/>
        <v/>
      </c>
    </row>
    <row r="13" spans="1:40" x14ac:dyDescent="0.25">
      <c r="A13" s="27"/>
      <c r="B13" s="28"/>
      <c r="C13" s="28"/>
      <c r="D13" s="28"/>
      <c r="E13" s="28"/>
      <c r="F13" s="43" t="str">
        <f t="shared" si="5"/>
        <v/>
      </c>
      <c r="G13" s="29"/>
      <c r="H13" s="29"/>
      <c r="I13" s="30"/>
      <c r="J13" s="29"/>
      <c r="K13" s="31"/>
      <c r="L13" s="29"/>
      <c r="M13" s="29"/>
      <c r="N13" s="42" t="str">
        <f t="shared" ref="N13:N76" si="9">IF(M13*G13=0,"",M13+1.6*G13/100)</f>
        <v/>
      </c>
      <c r="O13" s="29"/>
      <c r="P13" s="42" t="str">
        <f t="shared" ref="P13:P76" si="10">IF(O13*H13=0,"",O13+H13*1.6/100)</f>
        <v/>
      </c>
      <c r="Q13" s="31"/>
      <c r="R13" s="31"/>
      <c r="S13" s="29"/>
      <c r="T13" s="29"/>
      <c r="U13" s="31"/>
      <c r="V13" s="29"/>
      <c r="W13" s="29"/>
      <c r="X13" s="42" t="str">
        <f t="shared" ref="X13:X76" si="11">IF(M13*K13*S13=0,"",M13-K13-S13)</f>
        <v/>
      </c>
      <c r="Y13" s="31"/>
      <c r="Z13" s="37"/>
      <c r="AA13" s="46"/>
      <c r="AB13" s="32"/>
      <c r="AC13" s="44" t="str">
        <f t="shared" ref="AC13:AC76" si="12">IF(AA13*AB13*$O$3=0,"",AA13*AB13/$O$3)</f>
        <v/>
      </c>
      <c r="AD13" s="38"/>
      <c r="AE13" s="39"/>
      <c r="AF13" s="39"/>
      <c r="AG13" s="39"/>
      <c r="AH13" s="40"/>
      <c r="AI13" s="39"/>
      <c r="AJ13" s="38"/>
      <c r="AL13" s="6" t="str">
        <f t="shared" ref="AL13:AL76" si="13">IF(A12="","",IF(A13="","",IF((AI12+AK12)=0,"",(A13-A12)*24*(AI12+AK12)+AL12)))</f>
        <v/>
      </c>
      <c r="AM13" s="45" t="str">
        <f t="shared" ref="AM13:AM76" si="14">IF(AL13="","",IF(F13="","",AL13-F13))</f>
        <v/>
      </c>
    </row>
    <row r="14" spans="1:40" x14ac:dyDescent="0.25">
      <c r="A14" s="27"/>
      <c r="B14" s="28"/>
      <c r="C14" s="28"/>
      <c r="D14" s="28"/>
      <c r="E14" s="28"/>
      <c r="F14" s="43" t="str">
        <f t="shared" si="5"/>
        <v/>
      </c>
      <c r="G14" s="29"/>
      <c r="H14" s="29"/>
      <c r="I14" s="30"/>
      <c r="J14" s="29"/>
      <c r="K14" s="31"/>
      <c r="L14" s="29"/>
      <c r="M14" s="29"/>
      <c r="N14" s="42" t="str">
        <f t="shared" si="9"/>
        <v/>
      </c>
      <c r="O14" s="29"/>
      <c r="P14" s="42" t="str">
        <f t="shared" si="10"/>
        <v/>
      </c>
      <c r="Q14" s="31"/>
      <c r="R14" s="31"/>
      <c r="S14" s="29"/>
      <c r="T14" s="29"/>
      <c r="U14" s="31"/>
      <c r="V14" s="29"/>
      <c r="W14" s="29"/>
      <c r="X14" s="42" t="str">
        <f t="shared" si="11"/>
        <v/>
      </c>
      <c r="Y14" s="31"/>
      <c r="Z14" s="37"/>
      <c r="AA14" s="46"/>
      <c r="AB14" s="32"/>
      <c r="AC14" s="44" t="str">
        <f t="shared" si="12"/>
        <v/>
      </c>
      <c r="AD14" s="38"/>
      <c r="AE14" s="39"/>
      <c r="AF14" s="39"/>
      <c r="AG14" s="39"/>
      <c r="AH14" s="40"/>
      <c r="AI14" s="39"/>
      <c r="AJ14" s="38"/>
      <c r="AL14" s="6" t="str">
        <f t="shared" si="13"/>
        <v/>
      </c>
      <c r="AM14" s="45" t="str">
        <f t="shared" si="14"/>
        <v/>
      </c>
    </row>
    <row r="15" spans="1:40" x14ac:dyDescent="0.25">
      <c r="A15" s="27"/>
      <c r="B15" s="28"/>
      <c r="C15" s="28"/>
      <c r="D15" s="28"/>
      <c r="E15" s="28"/>
      <c r="F15" s="43" t="str">
        <f t="shared" si="5"/>
        <v/>
      </c>
      <c r="G15" s="29"/>
      <c r="H15" s="29"/>
      <c r="I15" s="30"/>
      <c r="J15" s="29"/>
      <c r="K15" s="31"/>
      <c r="L15" s="29"/>
      <c r="M15" s="29"/>
      <c r="N15" s="42" t="str">
        <f t="shared" si="9"/>
        <v/>
      </c>
      <c r="O15" s="29"/>
      <c r="P15" s="42" t="str">
        <f t="shared" si="10"/>
        <v/>
      </c>
      <c r="Q15" s="31"/>
      <c r="R15" s="31"/>
      <c r="S15" s="29"/>
      <c r="T15" s="29"/>
      <c r="U15" s="31"/>
      <c r="V15" s="29"/>
      <c r="W15" s="29"/>
      <c r="X15" s="42" t="str">
        <f t="shared" si="11"/>
        <v/>
      </c>
      <c r="Y15" s="31"/>
      <c r="Z15" s="37"/>
      <c r="AA15" s="46"/>
      <c r="AB15" s="32"/>
      <c r="AC15" s="44" t="str">
        <f t="shared" si="12"/>
        <v/>
      </c>
      <c r="AD15" s="38"/>
      <c r="AE15" s="39"/>
      <c r="AF15" s="39"/>
      <c r="AG15" s="39"/>
      <c r="AH15" s="40"/>
      <c r="AI15" s="39"/>
      <c r="AJ15" s="38"/>
      <c r="AL15" s="6" t="str">
        <f t="shared" si="13"/>
        <v/>
      </c>
      <c r="AM15" s="45" t="str">
        <f t="shared" si="14"/>
        <v/>
      </c>
    </row>
    <row r="16" spans="1:40" x14ac:dyDescent="0.25">
      <c r="A16" s="27"/>
      <c r="B16" s="28"/>
      <c r="C16" s="28"/>
      <c r="D16" s="28"/>
      <c r="E16" s="28"/>
      <c r="F16" s="43" t="str">
        <f t="shared" si="5"/>
        <v/>
      </c>
      <c r="G16" s="29"/>
      <c r="H16" s="29"/>
      <c r="I16" s="30"/>
      <c r="J16" s="29"/>
      <c r="K16" s="31"/>
      <c r="L16" s="29"/>
      <c r="M16" s="29"/>
      <c r="N16" s="42" t="str">
        <f t="shared" si="9"/>
        <v/>
      </c>
      <c r="O16" s="29"/>
      <c r="P16" s="42" t="str">
        <f t="shared" si="10"/>
        <v/>
      </c>
      <c r="Q16" s="31"/>
      <c r="R16" s="31"/>
      <c r="S16" s="29"/>
      <c r="T16" s="29"/>
      <c r="U16" s="31"/>
      <c r="V16" s="29"/>
      <c r="W16" s="29"/>
      <c r="X16" s="42" t="str">
        <f t="shared" si="11"/>
        <v/>
      </c>
      <c r="Y16" s="31"/>
      <c r="Z16" s="37"/>
      <c r="AA16" s="46"/>
      <c r="AB16" s="32"/>
      <c r="AC16" s="44" t="str">
        <f t="shared" si="12"/>
        <v/>
      </c>
      <c r="AD16" s="38"/>
      <c r="AE16" s="39"/>
      <c r="AF16" s="39"/>
      <c r="AG16" s="39"/>
      <c r="AH16" s="40"/>
      <c r="AI16" s="39"/>
      <c r="AJ16" s="38"/>
      <c r="AL16" s="6" t="str">
        <f t="shared" si="13"/>
        <v/>
      </c>
      <c r="AM16" s="45" t="str">
        <f t="shared" si="14"/>
        <v/>
      </c>
    </row>
    <row r="17" spans="1:39" x14ac:dyDescent="0.25">
      <c r="A17" s="27"/>
      <c r="B17" s="28"/>
      <c r="C17" s="28"/>
      <c r="D17" s="28"/>
      <c r="E17" s="28"/>
      <c r="F17" s="43" t="str">
        <f t="shared" si="5"/>
        <v/>
      </c>
      <c r="G17" s="29"/>
      <c r="H17" s="29"/>
      <c r="I17" s="30"/>
      <c r="J17" s="29"/>
      <c r="K17" s="31"/>
      <c r="L17" s="29"/>
      <c r="M17" s="29"/>
      <c r="N17" s="42" t="str">
        <f t="shared" si="9"/>
        <v/>
      </c>
      <c r="O17" s="29"/>
      <c r="P17" s="42" t="str">
        <f t="shared" si="10"/>
        <v/>
      </c>
      <c r="Q17" s="31"/>
      <c r="R17" s="31"/>
      <c r="S17" s="29"/>
      <c r="T17" s="29"/>
      <c r="U17" s="31"/>
      <c r="V17" s="29"/>
      <c r="W17" s="29"/>
      <c r="X17" s="42" t="str">
        <f t="shared" si="11"/>
        <v/>
      </c>
      <c r="Y17" s="31"/>
      <c r="Z17" s="37"/>
      <c r="AA17" s="46"/>
      <c r="AB17" s="32"/>
      <c r="AC17" s="44" t="str">
        <f t="shared" si="12"/>
        <v/>
      </c>
      <c r="AD17" s="38"/>
      <c r="AE17" s="39"/>
      <c r="AF17" s="39"/>
      <c r="AG17" s="39"/>
      <c r="AH17" s="40"/>
      <c r="AI17" s="39"/>
      <c r="AJ17" s="38"/>
      <c r="AL17" s="6" t="str">
        <f t="shared" si="13"/>
        <v/>
      </c>
      <c r="AM17" s="45" t="str">
        <f t="shared" si="14"/>
        <v/>
      </c>
    </row>
    <row r="18" spans="1:39" x14ac:dyDescent="0.25">
      <c r="A18" s="27"/>
      <c r="B18" s="28"/>
      <c r="C18" s="28"/>
      <c r="D18" s="28"/>
      <c r="E18" s="28"/>
      <c r="F18" s="43" t="str">
        <f t="shared" si="5"/>
        <v/>
      </c>
      <c r="G18" s="29"/>
      <c r="H18" s="29"/>
      <c r="I18" s="30"/>
      <c r="J18" s="29"/>
      <c r="K18" s="31"/>
      <c r="L18" s="29"/>
      <c r="M18" s="29"/>
      <c r="N18" s="42" t="str">
        <f t="shared" si="9"/>
        <v/>
      </c>
      <c r="O18" s="29"/>
      <c r="P18" s="42" t="str">
        <f t="shared" si="10"/>
        <v/>
      </c>
      <c r="Q18" s="31"/>
      <c r="R18" s="31"/>
      <c r="S18" s="29"/>
      <c r="T18" s="29"/>
      <c r="U18" s="31"/>
      <c r="V18" s="29"/>
      <c r="W18" s="29"/>
      <c r="X18" s="42" t="str">
        <f t="shared" si="11"/>
        <v/>
      </c>
      <c r="Y18" s="31"/>
      <c r="Z18" s="37"/>
      <c r="AA18" s="46"/>
      <c r="AB18" s="32"/>
      <c r="AC18" s="44" t="str">
        <f t="shared" si="12"/>
        <v/>
      </c>
      <c r="AD18" s="38"/>
      <c r="AE18" s="39"/>
      <c r="AF18" s="39"/>
      <c r="AG18" s="39"/>
      <c r="AH18" s="40"/>
      <c r="AI18" s="39"/>
      <c r="AJ18" s="38"/>
      <c r="AL18" s="6" t="str">
        <f t="shared" si="13"/>
        <v/>
      </c>
      <c r="AM18" s="45" t="str">
        <f t="shared" si="14"/>
        <v/>
      </c>
    </row>
    <row r="19" spans="1:39" x14ac:dyDescent="0.25">
      <c r="A19" s="27"/>
      <c r="B19" s="28"/>
      <c r="C19" s="28"/>
      <c r="D19" s="28"/>
      <c r="E19" s="28"/>
      <c r="F19" s="43" t="str">
        <f t="shared" si="5"/>
        <v/>
      </c>
      <c r="G19" s="29"/>
      <c r="H19" s="29"/>
      <c r="I19" s="30"/>
      <c r="J19" s="29"/>
      <c r="K19" s="31"/>
      <c r="L19" s="29"/>
      <c r="M19" s="29"/>
      <c r="N19" s="42" t="str">
        <f t="shared" si="9"/>
        <v/>
      </c>
      <c r="O19" s="29"/>
      <c r="P19" s="42" t="str">
        <f t="shared" si="10"/>
        <v/>
      </c>
      <c r="Q19" s="31"/>
      <c r="R19" s="31"/>
      <c r="S19" s="29"/>
      <c r="T19" s="29"/>
      <c r="U19" s="31"/>
      <c r="V19" s="29"/>
      <c r="W19" s="29"/>
      <c r="X19" s="42" t="str">
        <f t="shared" si="11"/>
        <v/>
      </c>
      <c r="Y19" s="31"/>
      <c r="Z19" s="37"/>
      <c r="AA19" s="46"/>
      <c r="AB19" s="32"/>
      <c r="AC19" s="44" t="str">
        <f t="shared" si="12"/>
        <v/>
      </c>
      <c r="AD19" s="38"/>
      <c r="AE19" s="39"/>
      <c r="AF19" s="39"/>
      <c r="AG19" s="39"/>
      <c r="AH19" s="40"/>
      <c r="AI19" s="39"/>
      <c r="AJ19" s="38"/>
      <c r="AL19" s="6" t="str">
        <f t="shared" si="13"/>
        <v/>
      </c>
      <c r="AM19" s="45" t="str">
        <f t="shared" si="14"/>
        <v/>
      </c>
    </row>
    <row r="20" spans="1:39" x14ac:dyDescent="0.25">
      <c r="A20" s="27"/>
      <c r="B20" s="28"/>
      <c r="C20" s="28"/>
      <c r="D20" s="28"/>
      <c r="E20" s="28"/>
      <c r="F20" s="43" t="str">
        <f t="shared" si="5"/>
        <v/>
      </c>
      <c r="G20" s="29"/>
      <c r="H20" s="29"/>
      <c r="I20" s="30"/>
      <c r="J20" s="29"/>
      <c r="K20" s="31"/>
      <c r="L20" s="29"/>
      <c r="M20" s="29"/>
      <c r="N20" s="42" t="str">
        <f t="shared" si="9"/>
        <v/>
      </c>
      <c r="O20" s="29"/>
      <c r="P20" s="42" t="str">
        <f t="shared" si="10"/>
        <v/>
      </c>
      <c r="Q20" s="31"/>
      <c r="R20" s="31"/>
      <c r="S20" s="29"/>
      <c r="T20" s="29"/>
      <c r="U20" s="31"/>
      <c r="V20" s="29"/>
      <c r="W20" s="29"/>
      <c r="X20" s="42" t="str">
        <f t="shared" si="11"/>
        <v/>
      </c>
      <c r="Y20" s="31"/>
      <c r="Z20" s="37"/>
      <c r="AA20" s="46"/>
      <c r="AB20" s="32"/>
      <c r="AC20" s="44" t="str">
        <f t="shared" si="12"/>
        <v/>
      </c>
      <c r="AD20" s="38"/>
      <c r="AE20" s="39"/>
      <c r="AF20" s="39"/>
      <c r="AG20" s="39"/>
      <c r="AH20" s="40"/>
      <c r="AI20" s="39"/>
      <c r="AJ20" s="38"/>
      <c r="AL20" s="6" t="str">
        <f t="shared" si="13"/>
        <v/>
      </c>
      <c r="AM20" s="45" t="str">
        <f t="shared" si="14"/>
        <v/>
      </c>
    </row>
    <row r="21" spans="1:39" x14ac:dyDescent="0.25">
      <c r="A21" s="27"/>
      <c r="B21" s="28"/>
      <c r="C21" s="28"/>
      <c r="D21" s="28"/>
      <c r="E21" s="28"/>
      <c r="F21" s="43" t="str">
        <f t="shared" si="5"/>
        <v/>
      </c>
      <c r="G21" s="29"/>
      <c r="H21" s="29"/>
      <c r="I21" s="30"/>
      <c r="J21" s="29"/>
      <c r="K21" s="31"/>
      <c r="L21" s="29"/>
      <c r="M21" s="29"/>
      <c r="N21" s="42" t="str">
        <f t="shared" si="9"/>
        <v/>
      </c>
      <c r="O21" s="29"/>
      <c r="P21" s="42" t="str">
        <f t="shared" si="10"/>
        <v/>
      </c>
      <c r="Q21" s="31"/>
      <c r="R21" s="31"/>
      <c r="S21" s="29"/>
      <c r="T21" s="29"/>
      <c r="U21" s="31"/>
      <c r="V21" s="29"/>
      <c r="W21" s="29"/>
      <c r="X21" s="42" t="str">
        <f t="shared" si="11"/>
        <v/>
      </c>
      <c r="Y21" s="31"/>
      <c r="Z21" s="37"/>
      <c r="AA21" s="46"/>
      <c r="AB21" s="32"/>
      <c r="AC21" s="44" t="str">
        <f t="shared" si="12"/>
        <v/>
      </c>
      <c r="AD21" s="38"/>
      <c r="AE21" s="39"/>
      <c r="AF21" s="39"/>
      <c r="AG21" s="39"/>
      <c r="AH21" s="40"/>
      <c r="AI21" s="39"/>
      <c r="AJ21" s="38"/>
      <c r="AL21" s="6" t="str">
        <f t="shared" si="13"/>
        <v/>
      </c>
      <c r="AM21" s="45" t="str">
        <f t="shared" si="14"/>
        <v/>
      </c>
    </row>
    <row r="22" spans="1:39" x14ac:dyDescent="0.25">
      <c r="A22" s="27"/>
      <c r="B22" s="28"/>
      <c r="C22" s="28"/>
      <c r="D22" s="28"/>
      <c r="E22" s="28"/>
      <c r="F22" s="43" t="str">
        <f t="shared" si="5"/>
        <v/>
      </c>
      <c r="G22" s="29"/>
      <c r="H22" s="29"/>
      <c r="I22" s="30"/>
      <c r="J22" s="29"/>
      <c r="K22" s="31"/>
      <c r="L22" s="29"/>
      <c r="M22" s="29"/>
      <c r="N22" s="42" t="str">
        <f t="shared" si="9"/>
        <v/>
      </c>
      <c r="O22" s="29"/>
      <c r="P22" s="42" t="str">
        <f t="shared" si="10"/>
        <v/>
      </c>
      <c r="Q22" s="31"/>
      <c r="R22" s="31"/>
      <c r="S22" s="29"/>
      <c r="T22" s="29"/>
      <c r="U22" s="31"/>
      <c r="V22" s="29"/>
      <c r="W22" s="29"/>
      <c r="X22" s="42" t="str">
        <f t="shared" si="11"/>
        <v/>
      </c>
      <c r="Y22" s="31"/>
      <c r="Z22" s="37"/>
      <c r="AA22" s="46"/>
      <c r="AB22" s="32"/>
      <c r="AC22" s="44" t="str">
        <f t="shared" si="12"/>
        <v/>
      </c>
      <c r="AD22" s="38"/>
      <c r="AE22" s="39"/>
      <c r="AF22" s="39"/>
      <c r="AG22" s="39"/>
      <c r="AH22" s="40"/>
      <c r="AI22" s="39"/>
      <c r="AJ22" s="38"/>
      <c r="AL22" s="6" t="str">
        <f t="shared" si="13"/>
        <v/>
      </c>
      <c r="AM22" s="45" t="str">
        <f t="shared" si="14"/>
        <v/>
      </c>
    </row>
    <row r="23" spans="1:39" x14ac:dyDescent="0.25">
      <c r="A23" s="27"/>
      <c r="B23" s="28"/>
      <c r="C23" s="28"/>
      <c r="D23" s="28"/>
      <c r="E23" s="28"/>
      <c r="F23" s="43" t="str">
        <f t="shared" si="5"/>
        <v/>
      </c>
      <c r="G23" s="29"/>
      <c r="H23" s="29"/>
      <c r="I23" s="30"/>
      <c r="J23" s="29"/>
      <c r="K23" s="31"/>
      <c r="L23" s="29"/>
      <c r="M23" s="29"/>
      <c r="N23" s="42" t="str">
        <f t="shared" si="9"/>
        <v/>
      </c>
      <c r="O23" s="29"/>
      <c r="P23" s="42" t="str">
        <f t="shared" si="10"/>
        <v/>
      </c>
      <c r="Q23" s="31"/>
      <c r="R23" s="31"/>
      <c r="S23" s="29"/>
      <c r="T23" s="29"/>
      <c r="U23" s="31"/>
      <c r="V23" s="29"/>
      <c r="W23" s="29"/>
      <c r="X23" s="42" t="str">
        <f t="shared" si="11"/>
        <v/>
      </c>
      <c r="Y23" s="31"/>
      <c r="Z23" s="37"/>
      <c r="AA23" s="46"/>
      <c r="AB23" s="32"/>
      <c r="AC23" s="44" t="str">
        <f t="shared" si="12"/>
        <v/>
      </c>
      <c r="AD23" s="38"/>
      <c r="AE23" s="39"/>
      <c r="AF23" s="39"/>
      <c r="AG23" s="39"/>
      <c r="AH23" s="40"/>
      <c r="AI23" s="39"/>
      <c r="AJ23" s="38"/>
      <c r="AL23" s="6" t="str">
        <f t="shared" si="13"/>
        <v/>
      </c>
      <c r="AM23" s="45" t="str">
        <f t="shared" si="14"/>
        <v/>
      </c>
    </row>
    <row r="24" spans="1:39" x14ac:dyDescent="0.25">
      <c r="A24" s="27"/>
      <c r="B24" s="28"/>
      <c r="C24" s="28"/>
      <c r="D24" s="28"/>
      <c r="E24" s="28"/>
      <c r="F24" s="43" t="str">
        <f t="shared" si="5"/>
        <v/>
      </c>
      <c r="G24" s="29"/>
      <c r="H24" s="29"/>
      <c r="I24" s="30"/>
      <c r="J24" s="29"/>
      <c r="K24" s="31"/>
      <c r="L24" s="29"/>
      <c r="M24" s="29"/>
      <c r="N24" s="42" t="str">
        <f t="shared" si="9"/>
        <v/>
      </c>
      <c r="O24" s="29"/>
      <c r="P24" s="42" t="str">
        <f t="shared" si="10"/>
        <v/>
      </c>
      <c r="Q24" s="31"/>
      <c r="R24" s="31"/>
      <c r="S24" s="29"/>
      <c r="T24" s="29"/>
      <c r="U24" s="31"/>
      <c r="V24" s="29"/>
      <c r="W24" s="29"/>
      <c r="X24" s="42" t="str">
        <f t="shared" si="11"/>
        <v/>
      </c>
      <c r="Y24" s="31"/>
      <c r="Z24" s="37"/>
      <c r="AA24" s="46"/>
      <c r="AB24" s="32"/>
      <c r="AC24" s="44" t="str">
        <f t="shared" si="12"/>
        <v/>
      </c>
      <c r="AD24" s="38"/>
      <c r="AE24" s="39"/>
      <c r="AF24" s="39"/>
      <c r="AG24" s="39"/>
      <c r="AH24" s="40"/>
      <c r="AI24" s="39"/>
      <c r="AJ24" s="38"/>
      <c r="AL24" s="6" t="str">
        <f t="shared" si="13"/>
        <v/>
      </c>
      <c r="AM24" s="45" t="str">
        <f t="shared" si="14"/>
        <v/>
      </c>
    </row>
    <row r="25" spans="1:39" x14ac:dyDescent="0.25">
      <c r="A25" s="27"/>
      <c r="B25" s="28"/>
      <c r="C25" s="28"/>
      <c r="D25" s="28"/>
      <c r="E25" s="28"/>
      <c r="F25" s="43" t="str">
        <f t="shared" si="5"/>
        <v/>
      </c>
      <c r="G25" s="29"/>
      <c r="H25" s="29"/>
      <c r="I25" s="30"/>
      <c r="J25" s="29"/>
      <c r="K25" s="31"/>
      <c r="L25" s="29"/>
      <c r="M25" s="29"/>
      <c r="N25" s="42" t="str">
        <f t="shared" si="9"/>
        <v/>
      </c>
      <c r="O25" s="29"/>
      <c r="P25" s="42" t="str">
        <f t="shared" si="10"/>
        <v/>
      </c>
      <c r="Q25" s="31"/>
      <c r="R25" s="31"/>
      <c r="S25" s="29"/>
      <c r="T25" s="29"/>
      <c r="U25" s="31"/>
      <c r="V25" s="29"/>
      <c r="W25" s="29"/>
      <c r="X25" s="42" t="str">
        <f t="shared" si="11"/>
        <v/>
      </c>
      <c r="Y25" s="31"/>
      <c r="Z25" s="37"/>
      <c r="AA25" s="46"/>
      <c r="AB25" s="32"/>
      <c r="AC25" s="44" t="str">
        <f t="shared" si="12"/>
        <v/>
      </c>
      <c r="AD25" s="38"/>
      <c r="AE25" s="39"/>
      <c r="AF25" s="39"/>
      <c r="AG25" s="39"/>
      <c r="AH25" s="40"/>
      <c r="AI25" s="39"/>
      <c r="AJ25" s="38"/>
      <c r="AL25" s="6" t="str">
        <f t="shared" si="13"/>
        <v/>
      </c>
      <c r="AM25" s="45" t="str">
        <f t="shared" si="14"/>
        <v/>
      </c>
    </row>
    <row r="26" spans="1:39" x14ac:dyDescent="0.25">
      <c r="A26" s="27"/>
      <c r="B26" s="28"/>
      <c r="C26" s="28"/>
      <c r="D26" s="28"/>
      <c r="E26" s="28"/>
      <c r="F26" s="43" t="str">
        <f t="shared" si="5"/>
        <v/>
      </c>
      <c r="G26" s="29"/>
      <c r="H26" s="29"/>
      <c r="I26" s="30"/>
      <c r="J26" s="29"/>
      <c r="K26" s="31"/>
      <c r="L26" s="29"/>
      <c r="M26" s="29"/>
      <c r="N26" s="42" t="str">
        <f t="shared" si="9"/>
        <v/>
      </c>
      <c r="O26" s="29"/>
      <c r="P26" s="42" t="str">
        <f t="shared" si="10"/>
        <v/>
      </c>
      <c r="Q26" s="31"/>
      <c r="R26" s="31"/>
      <c r="S26" s="29"/>
      <c r="T26" s="29"/>
      <c r="U26" s="31"/>
      <c r="V26" s="29"/>
      <c r="W26" s="29"/>
      <c r="X26" s="42" t="str">
        <f t="shared" si="11"/>
        <v/>
      </c>
      <c r="Y26" s="31"/>
      <c r="Z26" s="37"/>
      <c r="AA26" s="46"/>
      <c r="AB26" s="32"/>
      <c r="AC26" s="44" t="str">
        <f t="shared" si="12"/>
        <v/>
      </c>
      <c r="AD26" s="38"/>
      <c r="AE26" s="39"/>
      <c r="AF26" s="39"/>
      <c r="AG26" s="39"/>
      <c r="AH26" s="40"/>
      <c r="AI26" s="39"/>
      <c r="AJ26" s="38"/>
      <c r="AL26" s="6" t="str">
        <f t="shared" si="13"/>
        <v/>
      </c>
      <c r="AM26" s="45" t="str">
        <f t="shared" si="14"/>
        <v/>
      </c>
    </row>
    <row r="27" spans="1:39" x14ac:dyDescent="0.25">
      <c r="A27" s="27"/>
      <c r="B27" s="28"/>
      <c r="C27" s="28"/>
      <c r="D27" s="28"/>
      <c r="E27" s="28"/>
      <c r="F27" s="43" t="str">
        <f t="shared" si="5"/>
        <v/>
      </c>
      <c r="G27" s="29"/>
      <c r="H27" s="29"/>
      <c r="I27" s="30"/>
      <c r="J27" s="29"/>
      <c r="K27" s="31"/>
      <c r="L27" s="29"/>
      <c r="M27" s="29"/>
      <c r="N27" s="42" t="str">
        <f t="shared" si="9"/>
        <v/>
      </c>
      <c r="O27" s="29"/>
      <c r="P27" s="42" t="str">
        <f t="shared" si="10"/>
        <v/>
      </c>
      <c r="Q27" s="31"/>
      <c r="R27" s="31"/>
      <c r="S27" s="29"/>
      <c r="T27" s="29"/>
      <c r="U27" s="31"/>
      <c r="V27" s="29"/>
      <c r="W27" s="29"/>
      <c r="X27" s="42" t="str">
        <f t="shared" si="11"/>
        <v/>
      </c>
      <c r="Y27" s="31"/>
      <c r="Z27" s="37"/>
      <c r="AA27" s="46"/>
      <c r="AB27" s="32"/>
      <c r="AC27" s="44" t="str">
        <f t="shared" si="12"/>
        <v/>
      </c>
      <c r="AD27" s="38"/>
      <c r="AE27" s="39"/>
      <c r="AF27" s="39"/>
      <c r="AG27" s="39"/>
      <c r="AH27" s="40"/>
      <c r="AI27" s="39"/>
      <c r="AJ27" s="38"/>
      <c r="AL27" s="6" t="str">
        <f t="shared" si="13"/>
        <v/>
      </c>
      <c r="AM27" s="45" t="str">
        <f t="shared" si="14"/>
        <v/>
      </c>
    </row>
    <row r="28" spans="1:39" x14ac:dyDescent="0.25">
      <c r="A28" s="27"/>
      <c r="B28" s="28"/>
      <c r="C28" s="28"/>
      <c r="D28" s="28"/>
      <c r="E28" s="28"/>
      <c r="F28" s="43" t="str">
        <f t="shared" si="5"/>
        <v/>
      </c>
      <c r="G28" s="29"/>
      <c r="H28" s="29"/>
      <c r="I28" s="30"/>
      <c r="J28" s="29"/>
      <c r="K28" s="31"/>
      <c r="L28" s="29"/>
      <c r="M28" s="29"/>
      <c r="N28" s="42" t="str">
        <f t="shared" si="9"/>
        <v/>
      </c>
      <c r="O28" s="29"/>
      <c r="P28" s="42" t="str">
        <f t="shared" si="10"/>
        <v/>
      </c>
      <c r="Q28" s="31"/>
      <c r="R28" s="31"/>
      <c r="S28" s="29"/>
      <c r="T28" s="29"/>
      <c r="U28" s="31"/>
      <c r="V28" s="29"/>
      <c r="W28" s="29"/>
      <c r="X28" s="42" t="str">
        <f t="shared" si="11"/>
        <v/>
      </c>
      <c r="Y28" s="31"/>
      <c r="Z28" s="37"/>
      <c r="AA28" s="46"/>
      <c r="AB28" s="32"/>
      <c r="AC28" s="44" t="str">
        <f t="shared" si="12"/>
        <v/>
      </c>
      <c r="AD28" s="38"/>
      <c r="AE28" s="39"/>
      <c r="AF28" s="39"/>
      <c r="AG28" s="39"/>
      <c r="AH28" s="40"/>
      <c r="AI28" s="39"/>
      <c r="AJ28" s="38"/>
      <c r="AL28" s="6" t="str">
        <f t="shared" si="13"/>
        <v/>
      </c>
      <c r="AM28" s="45" t="str">
        <f t="shared" si="14"/>
        <v/>
      </c>
    </row>
    <row r="29" spans="1:39" x14ac:dyDescent="0.25">
      <c r="A29" s="27"/>
      <c r="B29" s="28"/>
      <c r="C29" s="28"/>
      <c r="D29" s="28"/>
      <c r="E29" s="28"/>
      <c r="F29" s="43" t="str">
        <f t="shared" si="5"/>
        <v/>
      </c>
      <c r="G29" s="29"/>
      <c r="H29" s="29"/>
      <c r="I29" s="30"/>
      <c r="J29" s="29"/>
      <c r="K29" s="31"/>
      <c r="L29" s="29"/>
      <c r="M29" s="29"/>
      <c r="N29" s="42" t="str">
        <f t="shared" si="9"/>
        <v/>
      </c>
      <c r="O29" s="29"/>
      <c r="P29" s="42" t="str">
        <f t="shared" si="10"/>
        <v/>
      </c>
      <c r="Q29" s="31"/>
      <c r="R29" s="31"/>
      <c r="S29" s="29"/>
      <c r="T29" s="29"/>
      <c r="U29" s="31"/>
      <c r="V29" s="29"/>
      <c r="W29" s="29"/>
      <c r="X29" s="42" t="str">
        <f t="shared" si="11"/>
        <v/>
      </c>
      <c r="Y29" s="31"/>
      <c r="Z29" s="37"/>
      <c r="AA29" s="46"/>
      <c r="AB29" s="32"/>
      <c r="AC29" s="44" t="str">
        <f t="shared" si="12"/>
        <v/>
      </c>
      <c r="AD29" s="38"/>
      <c r="AE29" s="39"/>
      <c r="AF29" s="39"/>
      <c r="AG29" s="39"/>
      <c r="AH29" s="40"/>
      <c r="AI29" s="39"/>
      <c r="AJ29" s="38"/>
      <c r="AL29" s="6" t="str">
        <f t="shared" si="13"/>
        <v/>
      </c>
      <c r="AM29" s="45" t="str">
        <f t="shared" si="14"/>
        <v/>
      </c>
    </row>
    <row r="30" spans="1:39" x14ac:dyDescent="0.25">
      <c r="A30" s="27"/>
      <c r="B30" s="28"/>
      <c r="C30" s="28"/>
      <c r="D30" s="28"/>
      <c r="E30" s="28"/>
      <c r="F30" s="43" t="str">
        <f t="shared" si="5"/>
        <v/>
      </c>
      <c r="G30" s="29"/>
      <c r="H30" s="29"/>
      <c r="I30" s="30"/>
      <c r="J30" s="29"/>
      <c r="K30" s="31"/>
      <c r="L30" s="29"/>
      <c r="M30" s="29"/>
      <c r="N30" s="42" t="str">
        <f t="shared" si="9"/>
        <v/>
      </c>
      <c r="O30" s="29"/>
      <c r="P30" s="42" t="str">
        <f t="shared" si="10"/>
        <v/>
      </c>
      <c r="Q30" s="31"/>
      <c r="R30" s="31"/>
      <c r="S30" s="29"/>
      <c r="T30" s="29"/>
      <c r="U30" s="31"/>
      <c r="V30" s="29"/>
      <c r="W30" s="29"/>
      <c r="X30" s="42" t="str">
        <f t="shared" si="11"/>
        <v/>
      </c>
      <c r="Y30" s="31"/>
      <c r="Z30" s="37"/>
      <c r="AA30" s="46"/>
      <c r="AB30" s="32"/>
      <c r="AC30" s="44" t="str">
        <f t="shared" si="12"/>
        <v/>
      </c>
      <c r="AD30" s="38"/>
      <c r="AE30" s="39"/>
      <c r="AF30" s="39"/>
      <c r="AG30" s="39"/>
      <c r="AH30" s="40"/>
      <c r="AI30" s="39"/>
      <c r="AJ30" s="38"/>
      <c r="AL30" s="6" t="str">
        <f t="shared" si="13"/>
        <v/>
      </c>
      <c r="AM30" s="45" t="str">
        <f t="shared" si="14"/>
        <v/>
      </c>
    </row>
    <row r="31" spans="1:39" x14ac:dyDescent="0.25">
      <c r="A31" s="27"/>
      <c r="B31" s="28"/>
      <c r="C31" s="28"/>
      <c r="D31" s="28"/>
      <c r="E31" s="28"/>
      <c r="F31" s="43" t="str">
        <f t="shared" si="5"/>
        <v/>
      </c>
      <c r="G31" s="29"/>
      <c r="H31" s="29"/>
      <c r="I31" s="30"/>
      <c r="J31" s="29"/>
      <c r="K31" s="31"/>
      <c r="L31" s="29"/>
      <c r="M31" s="29"/>
      <c r="N31" s="42" t="str">
        <f t="shared" si="9"/>
        <v/>
      </c>
      <c r="O31" s="29"/>
      <c r="P31" s="42" t="str">
        <f t="shared" si="10"/>
        <v/>
      </c>
      <c r="Q31" s="31"/>
      <c r="R31" s="31"/>
      <c r="S31" s="29"/>
      <c r="T31" s="29"/>
      <c r="U31" s="31"/>
      <c r="V31" s="29"/>
      <c r="W31" s="29"/>
      <c r="X31" s="42" t="str">
        <f t="shared" si="11"/>
        <v/>
      </c>
      <c r="Y31" s="31"/>
      <c r="Z31" s="37"/>
      <c r="AA31" s="46"/>
      <c r="AB31" s="32"/>
      <c r="AC31" s="44" t="str">
        <f t="shared" si="12"/>
        <v/>
      </c>
      <c r="AD31" s="38"/>
      <c r="AE31" s="39"/>
      <c r="AF31" s="39"/>
      <c r="AG31" s="39"/>
      <c r="AH31" s="40"/>
      <c r="AI31" s="39"/>
      <c r="AJ31" s="38"/>
      <c r="AL31" s="6" t="str">
        <f t="shared" si="13"/>
        <v/>
      </c>
      <c r="AM31" s="45" t="str">
        <f t="shared" si="14"/>
        <v/>
      </c>
    </row>
    <row r="32" spans="1:39" x14ac:dyDescent="0.25">
      <c r="A32" s="27"/>
      <c r="B32" s="28"/>
      <c r="C32" s="28"/>
      <c r="D32" s="28"/>
      <c r="E32" s="28"/>
      <c r="F32" s="43" t="str">
        <f t="shared" si="5"/>
        <v/>
      </c>
      <c r="G32" s="29"/>
      <c r="H32" s="29"/>
      <c r="I32" s="30"/>
      <c r="J32" s="29"/>
      <c r="K32" s="31"/>
      <c r="L32" s="29"/>
      <c r="M32" s="29"/>
      <c r="N32" s="42" t="str">
        <f t="shared" si="9"/>
        <v/>
      </c>
      <c r="O32" s="29"/>
      <c r="P32" s="42" t="str">
        <f t="shared" si="10"/>
        <v/>
      </c>
      <c r="Q32" s="31"/>
      <c r="R32" s="31"/>
      <c r="S32" s="29"/>
      <c r="T32" s="29"/>
      <c r="U32" s="31"/>
      <c r="V32" s="29"/>
      <c r="W32" s="29"/>
      <c r="X32" s="42" t="str">
        <f t="shared" si="11"/>
        <v/>
      </c>
      <c r="Y32" s="31"/>
      <c r="Z32" s="37"/>
      <c r="AA32" s="46"/>
      <c r="AB32" s="32"/>
      <c r="AC32" s="44" t="str">
        <f t="shared" si="12"/>
        <v/>
      </c>
      <c r="AD32" s="38"/>
      <c r="AE32" s="39"/>
      <c r="AF32" s="39"/>
      <c r="AG32" s="39"/>
      <c r="AH32" s="40"/>
      <c r="AI32" s="39"/>
      <c r="AJ32" s="38"/>
      <c r="AL32" s="6" t="str">
        <f t="shared" si="13"/>
        <v/>
      </c>
      <c r="AM32" s="45" t="str">
        <f t="shared" si="14"/>
        <v/>
      </c>
    </row>
    <row r="33" spans="1:39" x14ac:dyDescent="0.25">
      <c r="A33" s="27"/>
      <c r="B33" s="28"/>
      <c r="C33" s="28"/>
      <c r="D33" s="28"/>
      <c r="E33" s="28"/>
      <c r="F33" s="43" t="str">
        <f t="shared" si="5"/>
        <v/>
      </c>
      <c r="G33" s="29"/>
      <c r="H33" s="29"/>
      <c r="I33" s="30"/>
      <c r="J33" s="29"/>
      <c r="K33" s="31"/>
      <c r="L33" s="29"/>
      <c r="M33" s="29"/>
      <c r="N33" s="42" t="str">
        <f t="shared" si="9"/>
        <v/>
      </c>
      <c r="O33" s="29"/>
      <c r="P33" s="42" t="str">
        <f t="shared" si="10"/>
        <v/>
      </c>
      <c r="Q33" s="31"/>
      <c r="R33" s="31"/>
      <c r="S33" s="29"/>
      <c r="T33" s="29"/>
      <c r="U33" s="31"/>
      <c r="V33" s="29"/>
      <c r="W33" s="29"/>
      <c r="X33" s="42" t="str">
        <f t="shared" si="11"/>
        <v/>
      </c>
      <c r="Y33" s="31"/>
      <c r="Z33" s="37"/>
      <c r="AA33" s="46"/>
      <c r="AB33" s="32"/>
      <c r="AC33" s="44" t="str">
        <f t="shared" si="12"/>
        <v/>
      </c>
      <c r="AD33" s="38"/>
      <c r="AE33" s="39"/>
      <c r="AF33" s="39"/>
      <c r="AG33" s="39"/>
      <c r="AH33" s="40"/>
      <c r="AI33" s="39"/>
      <c r="AJ33" s="38"/>
      <c r="AL33" s="6" t="str">
        <f t="shared" si="13"/>
        <v/>
      </c>
      <c r="AM33" s="45" t="str">
        <f t="shared" si="14"/>
        <v/>
      </c>
    </row>
    <row r="34" spans="1:39" x14ac:dyDescent="0.25">
      <c r="A34" s="27"/>
      <c r="B34" s="28"/>
      <c r="C34" s="28"/>
      <c r="D34" s="28"/>
      <c r="E34" s="28"/>
      <c r="F34" s="43" t="str">
        <f t="shared" si="5"/>
        <v/>
      </c>
      <c r="G34" s="29"/>
      <c r="H34" s="29"/>
      <c r="I34" s="30"/>
      <c r="J34" s="29"/>
      <c r="K34" s="31"/>
      <c r="L34" s="29"/>
      <c r="M34" s="29"/>
      <c r="N34" s="42" t="str">
        <f t="shared" si="9"/>
        <v/>
      </c>
      <c r="O34" s="29"/>
      <c r="P34" s="42" t="str">
        <f t="shared" si="10"/>
        <v/>
      </c>
      <c r="Q34" s="31"/>
      <c r="R34" s="31"/>
      <c r="S34" s="29"/>
      <c r="T34" s="29"/>
      <c r="U34" s="31"/>
      <c r="V34" s="29"/>
      <c r="W34" s="29"/>
      <c r="X34" s="42" t="str">
        <f t="shared" si="11"/>
        <v/>
      </c>
      <c r="Y34" s="31"/>
      <c r="Z34" s="37"/>
      <c r="AA34" s="46"/>
      <c r="AB34" s="32"/>
      <c r="AC34" s="44" t="str">
        <f t="shared" si="12"/>
        <v/>
      </c>
      <c r="AD34" s="38"/>
      <c r="AE34" s="39"/>
      <c r="AF34" s="39"/>
      <c r="AG34" s="39"/>
      <c r="AH34" s="40"/>
      <c r="AI34" s="39"/>
      <c r="AJ34" s="38"/>
      <c r="AL34" s="6" t="str">
        <f t="shared" si="13"/>
        <v/>
      </c>
      <c r="AM34" s="45" t="str">
        <f t="shared" si="14"/>
        <v/>
      </c>
    </row>
    <row r="35" spans="1:39" x14ac:dyDescent="0.25">
      <c r="A35" s="27"/>
      <c r="B35" s="28"/>
      <c r="C35" s="28"/>
      <c r="D35" s="28"/>
      <c r="E35" s="28"/>
      <c r="F35" s="43" t="str">
        <f t="shared" si="5"/>
        <v/>
      </c>
      <c r="G35" s="29"/>
      <c r="H35" s="29"/>
      <c r="I35" s="30"/>
      <c r="J35" s="29"/>
      <c r="K35" s="31"/>
      <c r="L35" s="29"/>
      <c r="M35" s="29"/>
      <c r="N35" s="42" t="str">
        <f t="shared" si="9"/>
        <v/>
      </c>
      <c r="O35" s="29"/>
      <c r="P35" s="42" t="str">
        <f t="shared" si="10"/>
        <v/>
      </c>
      <c r="Q35" s="31"/>
      <c r="R35" s="31"/>
      <c r="S35" s="29"/>
      <c r="T35" s="29"/>
      <c r="U35" s="31"/>
      <c r="V35" s="29"/>
      <c r="W35" s="29"/>
      <c r="X35" s="42" t="str">
        <f t="shared" si="11"/>
        <v/>
      </c>
      <c r="Y35" s="31"/>
      <c r="Z35" s="37"/>
      <c r="AA35" s="46"/>
      <c r="AB35" s="32"/>
      <c r="AC35" s="44" t="str">
        <f t="shared" si="12"/>
        <v/>
      </c>
      <c r="AD35" s="38"/>
      <c r="AE35" s="39"/>
      <c r="AF35" s="39"/>
      <c r="AG35" s="39"/>
      <c r="AH35" s="40"/>
      <c r="AI35" s="39"/>
      <c r="AJ35" s="38"/>
      <c r="AL35" s="6" t="str">
        <f t="shared" si="13"/>
        <v/>
      </c>
      <c r="AM35" s="45" t="str">
        <f t="shared" si="14"/>
        <v/>
      </c>
    </row>
    <row r="36" spans="1:39" x14ac:dyDescent="0.25">
      <c r="A36" s="27"/>
      <c r="B36" s="28"/>
      <c r="C36" s="28"/>
      <c r="D36" s="28"/>
      <c r="E36" s="28"/>
      <c r="F36" s="43" t="str">
        <f t="shared" si="5"/>
        <v/>
      </c>
      <c r="G36" s="29"/>
      <c r="H36" s="29"/>
      <c r="I36" s="30"/>
      <c r="J36" s="29"/>
      <c r="K36" s="31"/>
      <c r="L36" s="29"/>
      <c r="M36" s="29"/>
      <c r="N36" s="42" t="str">
        <f t="shared" si="9"/>
        <v/>
      </c>
      <c r="O36" s="29"/>
      <c r="P36" s="42" t="str">
        <f t="shared" si="10"/>
        <v/>
      </c>
      <c r="Q36" s="31"/>
      <c r="R36" s="31"/>
      <c r="S36" s="29"/>
      <c r="T36" s="29"/>
      <c r="U36" s="31"/>
      <c r="V36" s="29"/>
      <c r="W36" s="29"/>
      <c r="X36" s="42" t="str">
        <f t="shared" si="11"/>
        <v/>
      </c>
      <c r="Y36" s="31"/>
      <c r="Z36" s="37"/>
      <c r="AA36" s="46"/>
      <c r="AB36" s="32"/>
      <c r="AC36" s="44" t="str">
        <f t="shared" si="12"/>
        <v/>
      </c>
      <c r="AD36" s="38"/>
      <c r="AE36" s="39"/>
      <c r="AF36" s="39"/>
      <c r="AG36" s="39"/>
      <c r="AH36" s="40"/>
      <c r="AI36" s="39"/>
      <c r="AJ36" s="38"/>
      <c r="AL36" s="6" t="str">
        <f t="shared" si="13"/>
        <v/>
      </c>
      <c r="AM36" s="45" t="str">
        <f t="shared" si="14"/>
        <v/>
      </c>
    </row>
    <row r="37" spans="1:39" x14ac:dyDescent="0.25">
      <c r="A37" s="27"/>
      <c r="B37" s="28"/>
      <c r="C37" s="28"/>
      <c r="D37" s="28"/>
      <c r="E37" s="28"/>
      <c r="F37" s="43" t="str">
        <f t="shared" si="5"/>
        <v/>
      </c>
      <c r="G37" s="29"/>
      <c r="H37" s="29"/>
      <c r="I37" s="30"/>
      <c r="J37" s="29"/>
      <c r="K37" s="31"/>
      <c r="L37" s="29"/>
      <c r="M37" s="29"/>
      <c r="N37" s="42" t="str">
        <f t="shared" si="9"/>
        <v/>
      </c>
      <c r="O37" s="29"/>
      <c r="P37" s="42" t="str">
        <f t="shared" si="10"/>
        <v/>
      </c>
      <c r="Q37" s="31"/>
      <c r="R37" s="31"/>
      <c r="S37" s="29"/>
      <c r="T37" s="29"/>
      <c r="U37" s="31"/>
      <c r="V37" s="29"/>
      <c r="W37" s="29"/>
      <c r="X37" s="42" t="str">
        <f t="shared" si="11"/>
        <v/>
      </c>
      <c r="Y37" s="31"/>
      <c r="Z37" s="37"/>
      <c r="AA37" s="46"/>
      <c r="AB37" s="32"/>
      <c r="AC37" s="44" t="str">
        <f t="shared" si="12"/>
        <v/>
      </c>
      <c r="AD37" s="38"/>
      <c r="AE37" s="39"/>
      <c r="AF37" s="39"/>
      <c r="AG37" s="39"/>
      <c r="AH37" s="40"/>
      <c r="AI37" s="39"/>
      <c r="AJ37" s="38"/>
      <c r="AL37" s="6" t="str">
        <f t="shared" si="13"/>
        <v/>
      </c>
      <c r="AM37" s="45" t="str">
        <f t="shared" si="14"/>
        <v/>
      </c>
    </row>
    <row r="38" spans="1:39" x14ac:dyDescent="0.25">
      <c r="A38" s="27"/>
      <c r="B38" s="28"/>
      <c r="C38" s="28"/>
      <c r="D38" s="28"/>
      <c r="E38" s="28"/>
      <c r="F38" s="43" t="str">
        <f t="shared" si="5"/>
        <v/>
      </c>
      <c r="G38" s="29"/>
      <c r="H38" s="29"/>
      <c r="I38" s="30"/>
      <c r="J38" s="29"/>
      <c r="K38" s="31"/>
      <c r="L38" s="29"/>
      <c r="M38" s="29"/>
      <c r="N38" s="42" t="str">
        <f t="shared" si="9"/>
        <v/>
      </c>
      <c r="O38" s="29"/>
      <c r="P38" s="42" t="str">
        <f t="shared" si="10"/>
        <v/>
      </c>
      <c r="Q38" s="31"/>
      <c r="R38" s="31"/>
      <c r="S38" s="29"/>
      <c r="T38" s="29"/>
      <c r="U38" s="31"/>
      <c r="V38" s="29"/>
      <c r="W38" s="29"/>
      <c r="X38" s="42" t="str">
        <f t="shared" si="11"/>
        <v/>
      </c>
      <c r="Y38" s="31"/>
      <c r="Z38" s="37"/>
      <c r="AA38" s="46"/>
      <c r="AB38" s="32"/>
      <c r="AC38" s="44" t="str">
        <f t="shared" si="12"/>
        <v/>
      </c>
      <c r="AD38" s="38"/>
      <c r="AE38" s="39"/>
      <c r="AF38" s="39"/>
      <c r="AG38" s="39"/>
      <c r="AH38" s="40"/>
      <c r="AI38" s="39"/>
      <c r="AJ38" s="38"/>
      <c r="AL38" s="6" t="str">
        <f t="shared" si="13"/>
        <v/>
      </c>
      <c r="AM38" s="45" t="str">
        <f t="shared" si="14"/>
        <v/>
      </c>
    </row>
    <row r="39" spans="1:39" x14ac:dyDescent="0.25">
      <c r="A39" s="27"/>
      <c r="B39" s="28"/>
      <c r="C39" s="28"/>
      <c r="D39" s="28"/>
      <c r="E39" s="28"/>
      <c r="F39" s="43" t="str">
        <f t="shared" si="5"/>
        <v/>
      </c>
      <c r="G39" s="29"/>
      <c r="H39" s="29"/>
      <c r="I39" s="30"/>
      <c r="J39" s="29"/>
      <c r="K39" s="31"/>
      <c r="L39" s="29"/>
      <c r="M39" s="29"/>
      <c r="N39" s="42" t="str">
        <f t="shared" si="9"/>
        <v/>
      </c>
      <c r="O39" s="29"/>
      <c r="P39" s="42" t="str">
        <f t="shared" si="10"/>
        <v/>
      </c>
      <c r="Q39" s="31"/>
      <c r="R39" s="31"/>
      <c r="S39" s="29"/>
      <c r="T39" s="29"/>
      <c r="U39" s="31"/>
      <c r="V39" s="29"/>
      <c r="W39" s="29"/>
      <c r="X39" s="42" t="str">
        <f t="shared" si="11"/>
        <v/>
      </c>
      <c r="Y39" s="31"/>
      <c r="Z39" s="37"/>
      <c r="AA39" s="46"/>
      <c r="AB39" s="32"/>
      <c r="AC39" s="44" t="str">
        <f t="shared" si="12"/>
        <v/>
      </c>
      <c r="AD39" s="38"/>
      <c r="AE39" s="39"/>
      <c r="AF39" s="39"/>
      <c r="AG39" s="39"/>
      <c r="AH39" s="40"/>
      <c r="AI39" s="39"/>
      <c r="AJ39" s="38"/>
      <c r="AL39" s="6" t="str">
        <f t="shared" si="13"/>
        <v/>
      </c>
      <c r="AM39" s="45" t="str">
        <f t="shared" si="14"/>
        <v/>
      </c>
    </row>
    <row r="40" spans="1:39" x14ac:dyDescent="0.25">
      <c r="A40" s="27"/>
      <c r="B40" s="28"/>
      <c r="C40" s="28"/>
      <c r="D40" s="28"/>
      <c r="E40" s="28"/>
      <c r="F40" s="43" t="str">
        <f t="shared" si="5"/>
        <v/>
      </c>
      <c r="G40" s="29"/>
      <c r="H40" s="29"/>
      <c r="I40" s="30"/>
      <c r="J40" s="29"/>
      <c r="K40" s="31"/>
      <c r="L40" s="29"/>
      <c r="M40" s="29"/>
      <c r="N40" s="42" t="str">
        <f t="shared" si="9"/>
        <v/>
      </c>
      <c r="O40" s="29"/>
      <c r="P40" s="42" t="str">
        <f t="shared" si="10"/>
        <v/>
      </c>
      <c r="Q40" s="31"/>
      <c r="R40" s="31"/>
      <c r="S40" s="29"/>
      <c r="T40" s="29"/>
      <c r="U40" s="31"/>
      <c r="V40" s="29"/>
      <c r="W40" s="29"/>
      <c r="X40" s="42" t="str">
        <f t="shared" si="11"/>
        <v/>
      </c>
      <c r="Y40" s="31"/>
      <c r="Z40" s="37"/>
      <c r="AA40" s="46"/>
      <c r="AB40" s="32"/>
      <c r="AC40" s="44" t="str">
        <f t="shared" si="12"/>
        <v/>
      </c>
      <c r="AD40" s="38"/>
      <c r="AE40" s="39"/>
      <c r="AF40" s="39"/>
      <c r="AG40" s="39"/>
      <c r="AH40" s="40"/>
      <c r="AI40" s="39"/>
      <c r="AJ40" s="38"/>
      <c r="AL40" s="6" t="str">
        <f t="shared" si="13"/>
        <v/>
      </c>
      <c r="AM40" s="45" t="str">
        <f t="shared" si="14"/>
        <v/>
      </c>
    </row>
    <row r="41" spans="1:39" x14ac:dyDescent="0.25">
      <c r="A41" s="27"/>
      <c r="B41" s="28"/>
      <c r="C41" s="28"/>
      <c r="D41" s="28"/>
      <c r="E41" s="28"/>
      <c r="F41" s="43" t="str">
        <f t="shared" si="5"/>
        <v/>
      </c>
      <c r="G41" s="29"/>
      <c r="H41" s="29"/>
      <c r="I41" s="30"/>
      <c r="J41" s="29"/>
      <c r="K41" s="31"/>
      <c r="L41" s="29"/>
      <c r="M41" s="29"/>
      <c r="N41" s="42" t="str">
        <f t="shared" si="9"/>
        <v/>
      </c>
      <c r="O41" s="29"/>
      <c r="P41" s="42" t="str">
        <f t="shared" si="10"/>
        <v/>
      </c>
      <c r="Q41" s="31"/>
      <c r="R41" s="31"/>
      <c r="S41" s="29"/>
      <c r="T41" s="29"/>
      <c r="U41" s="31"/>
      <c r="V41" s="29"/>
      <c r="W41" s="29"/>
      <c r="X41" s="42" t="str">
        <f t="shared" si="11"/>
        <v/>
      </c>
      <c r="Y41" s="31"/>
      <c r="Z41" s="37"/>
      <c r="AA41" s="46"/>
      <c r="AB41" s="32"/>
      <c r="AC41" s="44" t="str">
        <f t="shared" si="12"/>
        <v/>
      </c>
      <c r="AD41" s="38"/>
      <c r="AE41" s="39"/>
      <c r="AF41" s="39"/>
      <c r="AG41" s="39"/>
      <c r="AH41" s="40"/>
      <c r="AI41" s="39"/>
      <c r="AJ41" s="38"/>
      <c r="AL41" s="6" t="str">
        <f t="shared" si="13"/>
        <v/>
      </c>
      <c r="AM41" s="45" t="str">
        <f t="shared" si="14"/>
        <v/>
      </c>
    </row>
    <row r="42" spans="1:39" x14ac:dyDescent="0.25">
      <c r="A42" s="27"/>
      <c r="B42" s="28"/>
      <c r="C42" s="28"/>
      <c r="D42" s="28"/>
      <c r="E42" s="28"/>
      <c r="F42" s="43" t="str">
        <f t="shared" si="5"/>
        <v/>
      </c>
      <c r="G42" s="29"/>
      <c r="H42" s="29"/>
      <c r="I42" s="30"/>
      <c r="J42" s="29"/>
      <c r="K42" s="31"/>
      <c r="L42" s="29"/>
      <c r="M42" s="29"/>
      <c r="N42" s="42" t="str">
        <f t="shared" si="9"/>
        <v/>
      </c>
      <c r="O42" s="29"/>
      <c r="P42" s="42" t="str">
        <f t="shared" si="10"/>
        <v/>
      </c>
      <c r="Q42" s="31"/>
      <c r="R42" s="31"/>
      <c r="S42" s="29"/>
      <c r="T42" s="29"/>
      <c r="U42" s="31"/>
      <c r="V42" s="29"/>
      <c r="W42" s="29"/>
      <c r="X42" s="42" t="str">
        <f t="shared" si="11"/>
        <v/>
      </c>
      <c r="Y42" s="31"/>
      <c r="Z42" s="37"/>
      <c r="AA42" s="46"/>
      <c r="AB42" s="32"/>
      <c r="AC42" s="44" t="str">
        <f t="shared" si="12"/>
        <v/>
      </c>
      <c r="AD42" s="38"/>
      <c r="AE42" s="39"/>
      <c r="AF42" s="39"/>
      <c r="AG42" s="39"/>
      <c r="AH42" s="40"/>
      <c r="AI42" s="39"/>
      <c r="AJ42" s="38"/>
      <c r="AL42" s="6" t="str">
        <f t="shared" si="13"/>
        <v/>
      </c>
      <c r="AM42" s="45" t="str">
        <f t="shared" si="14"/>
        <v/>
      </c>
    </row>
    <row r="43" spans="1:39" x14ac:dyDescent="0.25">
      <c r="A43" s="27"/>
      <c r="B43" s="28"/>
      <c r="C43" s="28"/>
      <c r="D43" s="28"/>
      <c r="E43" s="28"/>
      <c r="F43" s="43" t="str">
        <f t="shared" si="5"/>
        <v/>
      </c>
      <c r="G43" s="29"/>
      <c r="H43" s="29"/>
      <c r="I43" s="30"/>
      <c r="J43" s="29"/>
      <c r="K43" s="31"/>
      <c r="L43" s="29"/>
      <c r="M43" s="29"/>
      <c r="N43" s="42" t="str">
        <f t="shared" si="9"/>
        <v/>
      </c>
      <c r="O43" s="29"/>
      <c r="P43" s="42" t="str">
        <f t="shared" si="10"/>
        <v/>
      </c>
      <c r="Q43" s="31"/>
      <c r="R43" s="31"/>
      <c r="S43" s="29"/>
      <c r="T43" s="29"/>
      <c r="U43" s="31"/>
      <c r="V43" s="29"/>
      <c r="W43" s="29"/>
      <c r="X43" s="42" t="str">
        <f t="shared" si="11"/>
        <v/>
      </c>
      <c r="Y43" s="31"/>
      <c r="Z43" s="37"/>
      <c r="AA43" s="46"/>
      <c r="AB43" s="32"/>
      <c r="AC43" s="44" t="str">
        <f t="shared" si="12"/>
        <v/>
      </c>
      <c r="AD43" s="38"/>
      <c r="AE43" s="39"/>
      <c r="AF43" s="39"/>
      <c r="AG43" s="39"/>
      <c r="AH43" s="40"/>
      <c r="AI43" s="39"/>
      <c r="AJ43" s="38"/>
      <c r="AL43" s="6" t="str">
        <f t="shared" si="13"/>
        <v/>
      </c>
      <c r="AM43" s="45" t="str">
        <f t="shared" si="14"/>
        <v/>
      </c>
    </row>
    <row r="44" spans="1:39" x14ac:dyDescent="0.25">
      <c r="A44" s="27"/>
      <c r="B44" s="28"/>
      <c r="C44" s="28"/>
      <c r="D44" s="28"/>
      <c r="E44" s="28"/>
      <c r="F44" s="43" t="str">
        <f t="shared" si="5"/>
        <v/>
      </c>
      <c r="G44" s="29"/>
      <c r="H44" s="29"/>
      <c r="I44" s="30"/>
      <c r="J44" s="29"/>
      <c r="K44" s="31"/>
      <c r="L44" s="29"/>
      <c r="M44" s="29"/>
      <c r="N44" s="42" t="str">
        <f t="shared" si="9"/>
        <v/>
      </c>
      <c r="O44" s="29"/>
      <c r="P44" s="42" t="str">
        <f t="shared" si="10"/>
        <v/>
      </c>
      <c r="Q44" s="31"/>
      <c r="R44" s="31"/>
      <c r="S44" s="29"/>
      <c r="T44" s="29"/>
      <c r="U44" s="31"/>
      <c r="V44" s="29"/>
      <c r="W44" s="29"/>
      <c r="X44" s="42" t="str">
        <f t="shared" si="11"/>
        <v/>
      </c>
      <c r="Y44" s="31"/>
      <c r="Z44" s="37"/>
      <c r="AA44" s="46"/>
      <c r="AB44" s="32"/>
      <c r="AC44" s="44" t="str">
        <f t="shared" si="12"/>
        <v/>
      </c>
      <c r="AD44" s="38"/>
      <c r="AE44" s="39"/>
      <c r="AF44" s="39"/>
      <c r="AG44" s="39"/>
      <c r="AH44" s="40"/>
      <c r="AI44" s="39"/>
      <c r="AJ44" s="38"/>
      <c r="AL44" s="6" t="str">
        <f t="shared" si="13"/>
        <v/>
      </c>
      <c r="AM44" s="45" t="str">
        <f t="shared" si="14"/>
        <v/>
      </c>
    </row>
    <row r="45" spans="1:39" x14ac:dyDescent="0.25">
      <c r="A45" s="27"/>
      <c r="B45" s="28"/>
      <c r="C45" s="28"/>
      <c r="D45" s="28"/>
      <c r="E45" s="28"/>
      <c r="F45" s="43" t="str">
        <f t="shared" si="5"/>
        <v/>
      </c>
      <c r="G45" s="29"/>
      <c r="H45" s="29"/>
      <c r="I45" s="30"/>
      <c r="J45" s="29"/>
      <c r="K45" s="31"/>
      <c r="L45" s="29"/>
      <c r="M45" s="29"/>
      <c r="N45" s="42" t="str">
        <f t="shared" si="9"/>
        <v/>
      </c>
      <c r="O45" s="29"/>
      <c r="P45" s="42" t="str">
        <f t="shared" si="10"/>
        <v/>
      </c>
      <c r="Q45" s="31"/>
      <c r="R45" s="31"/>
      <c r="S45" s="29"/>
      <c r="T45" s="29"/>
      <c r="U45" s="31"/>
      <c r="V45" s="29"/>
      <c r="W45" s="29"/>
      <c r="X45" s="42" t="str">
        <f t="shared" si="11"/>
        <v/>
      </c>
      <c r="Y45" s="31"/>
      <c r="Z45" s="37"/>
      <c r="AA45" s="46"/>
      <c r="AB45" s="32"/>
      <c r="AC45" s="44" t="str">
        <f t="shared" si="12"/>
        <v/>
      </c>
      <c r="AD45" s="38"/>
      <c r="AE45" s="39"/>
      <c r="AF45" s="39"/>
      <c r="AG45" s="39"/>
      <c r="AH45" s="40"/>
      <c r="AI45" s="39"/>
      <c r="AJ45" s="38"/>
      <c r="AL45" s="6" t="str">
        <f t="shared" si="13"/>
        <v/>
      </c>
      <c r="AM45" s="45" t="str">
        <f t="shared" si="14"/>
        <v/>
      </c>
    </row>
    <row r="46" spans="1:39" x14ac:dyDescent="0.25">
      <c r="A46" s="27"/>
      <c r="B46" s="28"/>
      <c r="C46" s="28"/>
      <c r="D46" s="28"/>
      <c r="E46" s="28"/>
      <c r="F46" s="43" t="str">
        <f t="shared" si="5"/>
        <v/>
      </c>
      <c r="G46" s="29"/>
      <c r="H46" s="29"/>
      <c r="I46" s="30"/>
      <c r="J46" s="29"/>
      <c r="K46" s="31"/>
      <c r="L46" s="29"/>
      <c r="M46" s="29"/>
      <c r="N46" s="42" t="str">
        <f t="shared" si="9"/>
        <v/>
      </c>
      <c r="O46" s="29"/>
      <c r="P46" s="42" t="str">
        <f t="shared" si="10"/>
        <v/>
      </c>
      <c r="Q46" s="31"/>
      <c r="R46" s="31"/>
      <c r="S46" s="29"/>
      <c r="T46" s="29"/>
      <c r="U46" s="31"/>
      <c r="V46" s="29"/>
      <c r="W46" s="29"/>
      <c r="X46" s="42" t="str">
        <f t="shared" si="11"/>
        <v/>
      </c>
      <c r="Y46" s="31"/>
      <c r="Z46" s="37"/>
      <c r="AA46" s="46"/>
      <c r="AB46" s="32"/>
      <c r="AC46" s="44" t="str">
        <f t="shared" si="12"/>
        <v/>
      </c>
      <c r="AD46" s="38"/>
      <c r="AE46" s="39"/>
      <c r="AF46" s="39"/>
      <c r="AG46" s="39"/>
      <c r="AH46" s="40"/>
      <c r="AI46" s="39"/>
      <c r="AJ46" s="38"/>
      <c r="AL46" s="6" t="str">
        <f t="shared" si="13"/>
        <v/>
      </c>
      <c r="AM46" s="45" t="str">
        <f t="shared" si="14"/>
        <v/>
      </c>
    </row>
    <row r="47" spans="1:39" x14ac:dyDescent="0.25">
      <c r="A47" s="27"/>
      <c r="B47" s="28"/>
      <c r="C47" s="28"/>
      <c r="D47" s="28"/>
      <c r="E47" s="28"/>
      <c r="F47" s="43" t="str">
        <f t="shared" si="5"/>
        <v/>
      </c>
      <c r="G47" s="29"/>
      <c r="H47" s="29"/>
      <c r="I47" s="30"/>
      <c r="J47" s="29"/>
      <c r="K47" s="31"/>
      <c r="L47" s="29"/>
      <c r="M47" s="29"/>
      <c r="N47" s="42" t="str">
        <f t="shared" si="9"/>
        <v/>
      </c>
      <c r="O47" s="29"/>
      <c r="P47" s="42" t="str">
        <f t="shared" si="10"/>
        <v/>
      </c>
      <c r="Q47" s="31"/>
      <c r="R47" s="31"/>
      <c r="S47" s="29"/>
      <c r="T47" s="29"/>
      <c r="U47" s="31"/>
      <c r="V47" s="29"/>
      <c r="W47" s="29"/>
      <c r="X47" s="42" t="str">
        <f t="shared" si="11"/>
        <v/>
      </c>
      <c r="Y47" s="31"/>
      <c r="Z47" s="37"/>
      <c r="AA47" s="46"/>
      <c r="AB47" s="32"/>
      <c r="AC47" s="44" t="str">
        <f t="shared" si="12"/>
        <v/>
      </c>
      <c r="AD47" s="38"/>
      <c r="AE47" s="39"/>
      <c r="AF47" s="39"/>
      <c r="AG47" s="39"/>
      <c r="AH47" s="40"/>
      <c r="AI47" s="39"/>
      <c r="AJ47" s="38"/>
      <c r="AL47" s="6" t="str">
        <f t="shared" si="13"/>
        <v/>
      </c>
      <c r="AM47" s="45" t="str">
        <f t="shared" si="14"/>
        <v/>
      </c>
    </row>
    <row r="48" spans="1:39" x14ac:dyDescent="0.25">
      <c r="A48" s="27"/>
      <c r="B48" s="28"/>
      <c r="C48" s="28"/>
      <c r="D48" s="28"/>
      <c r="E48" s="28"/>
      <c r="F48" s="43" t="str">
        <f t="shared" si="5"/>
        <v/>
      </c>
      <c r="G48" s="29"/>
      <c r="H48" s="29"/>
      <c r="I48" s="30"/>
      <c r="J48" s="29"/>
      <c r="K48" s="31"/>
      <c r="L48" s="29"/>
      <c r="M48" s="29"/>
      <c r="N48" s="42" t="str">
        <f t="shared" si="9"/>
        <v/>
      </c>
      <c r="O48" s="29"/>
      <c r="P48" s="42" t="str">
        <f t="shared" si="10"/>
        <v/>
      </c>
      <c r="Q48" s="31"/>
      <c r="R48" s="31"/>
      <c r="S48" s="29"/>
      <c r="T48" s="29"/>
      <c r="U48" s="31"/>
      <c r="V48" s="29"/>
      <c r="W48" s="29"/>
      <c r="X48" s="42" t="str">
        <f t="shared" si="11"/>
        <v/>
      </c>
      <c r="Y48" s="31"/>
      <c r="Z48" s="37"/>
      <c r="AA48" s="46"/>
      <c r="AB48" s="32"/>
      <c r="AC48" s="44" t="str">
        <f t="shared" si="12"/>
        <v/>
      </c>
      <c r="AD48" s="38"/>
      <c r="AE48" s="39"/>
      <c r="AF48" s="39"/>
      <c r="AG48" s="39"/>
      <c r="AH48" s="40"/>
      <c r="AI48" s="39"/>
      <c r="AJ48" s="38"/>
      <c r="AL48" s="6" t="str">
        <f t="shared" si="13"/>
        <v/>
      </c>
      <c r="AM48" s="45" t="str">
        <f t="shared" si="14"/>
        <v/>
      </c>
    </row>
    <row r="49" spans="1:39" x14ac:dyDescent="0.25">
      <c r="A49" s="27"/>
      <c r="B49" s="28"/>
      <c r="C49" s="28"/>
      <c r="D49" s="28"/>
      <c r="E49" s="28"/>
      <c r="F49" s="43" t="str">
        <f t="shared" si="5"/>
        <v/>
      </c>
      <c r="G49" s="29"/>
      <c r="H49" s="29"/>
      <c r="I49" s="30"/>
      <c r="J49" s="29"/>
      <c r="K49" s="31"/>
      <c r="L49" s="29"/>
      <c r="M49" s="29"/>
      <c r="N49" s="42" t="str">
        <f t="shared" si="9"/>
        <v/>
      </c>
      <c r="O49" s="29"/>
      <c r="P49" s="42" t="str">
        <f t="shared" si="10"/>
        <v/>
      </c>
      <c r="Q49" s="31"/>
      <c r="R49" s="31"/>
      <c r="S49" s="29"/>
      <c r="T49" s="29"/>
      <c r="U49" s="31"/>
      <c r="V49" s="29"/>
      <c r="W49" s="29"/>
      <c r="X49" s="42" t="str">
        <f t="shared" si="11"/>
        <v/>
      </c>
      <c r="Y49" s="31"/>
      <c r="Z49" s="37"/>
      <c r="AA49" s="46"/>
      <c r="AB49" s="32"/>
      <c r="AC49" s="44" t="str">
        <f t="shared" si="12"/>
        <v/>
      </c>
      <c r="AD49" s="38"/>
      <c r="AE49" s="39"/>
      <c r="AF49" s="39"/>
      <c r="AG49" s="39"/>
      <c r="AH49" s="40"/>
      <c r="AI49" s="39"/>
      <c r="AJ49" s="38"/>
      <c r="AL49" s="6" t="str">
        <f t="shared" si="13"/>
        <v/>
      </c>
      <c r="AM49" s="45" t="str">
        <f t="shared" si="14"/>
        <v/>
      </c>
    </row>
    <row r="50" spans="1:39" x14ac:dyDescent="0.25">
      <c r="A50" s="27"/>
      <c r="B50" s="28"/>
      <c r="C50" s="28"/>
      <c r="D50" s="28"/>
      <c r="E50" s="28"/>
      <c r="F50" s="43" t="str">
        <f t="shared" si="5"/>
        <v/>
      </c>
      <c r="G50" s="29"/>
      <c r="H50" s="29"/>
      <c r="I50" s="30"/>
      <c r="J50" s="29"/>
      <c r="K50" s="31"/>
      <c r="L50" s="29"/>
      <c r="M50" s="29"/>
      <c r="N50" s="42" t="str">
        <f t="shared" si="9"/>
        <v/>
      </c>
      <c r="O50" s="29"/>
      <c r="P50" s="42" t="str">
        <f t="shared" si="10"/>
        <v/>
      </c>
      <c r="Q50" s="31"/>
      <c r="R50" s="31"/>
      <c r="S50" s="29"/>
      <c r="T50" s="29"/>
      <c r="U50" s="31"/>
      <c r="V50" s="29"/>
      <c r="W50" s="29"/>
      <c r="X50" s="42" t="str">
        <f t="shared" si="11"/>
        <v/>
      </c>
      <c r="Y50" s="31"/>
      <c r="Z50" s="37"/>
      <c r="AA50" s="46"/>
      <c r="AB50" s="32"/>
      <c r="AC50" s="44" t="str">
        <f t="shared" si="12"/>
        <v/>
      </c>
      <c r="AD50" s="38"/>
      <c r="AE50" s="39"/>
      <c r="AF50" s="39"/>
      <c r="AG50" s="39"/>
      <c r="AH50" s="40"/>
      <c r="AI50" s="39"/>
      <c r="AJ50" s="38"/>
      <c r="AL50" s="6" t="str">
        <f t="shared" si="13"/>
        <v/>
      </c>
      <c r="AM50" s="45" t="str">
        <f t="shared" si="14"/>
        <v/>
      </c>
    </row>
    <row r="51" spans="1:39" x14ac:dyDescent="0.25">
      <c r="A51" s="27"/>
      <c r="B51" s="28"/>
      <c r="C51" s="28"/>
      <c r="D51" s="28"/>
      <c r="E51" s="28"/>
      <c r="F51" s="43" t="str">
        <f t="shared" si="5"/>
        <v/>
      </c>
      <c r="G51" s="29"/>
      <c r="H51" s="29"/>
      <c r="I51" s="30"/>
      <c r="J51" s="29"/>
      <c r="K51" s="31"/>
      <c r="L51" s="29"/>
      <c r="M51" s="29"/>
      <c r="N51" s="42" t="str">
        <f t="shared" si="9"/>
        <v/>
      </c>
      <c r="O51" s="29"/>
      <c r="P51" s="42" t="str">
        <f t="shared" si="10"/>
        <v/>
      </c>
      <c r="Q51" s="31"/>
      <c r="R51" s="31"/>
      <c r="S51" s="29"/>
      <c r="T51" s="29"/>
      <c r="U51" s="31"/>
      <c r="V51" s="29"/>
      <c r="W51" s="29"/>
      <c r="X51" s="42" t="str">
        <f t="shared" si="11"/>
        <v/>
      </c>
      <c r="Y51" s="31"/>
      <c r="Z51" s="37"/>
      <c r="AA51" s="46"/>
      <c r="AB51" s="32"/>
      <c r="AC51" s="44" t="str">
        <f t="shared" si="12"/>
        <v/>
      </c>
      <c r="AD51" s="38"/>
      <c r="AE51" s="39"/>
      <c r="AF51" s="39"/>
      <c r="AG51" s="39"/>
      <c r="AH51" s="40"/>
      <c r="AI51" s="39"/>
      <c r="AJ51" s="38"/>
      <c r="AL51" s="6" t="str">
        <f t="shared" si="13"/>
        <v/>
      </c>
      <c r="AM51" s="45" t="str">
        <f t="shared" si="14"/>
        <v/>
      </c>
    </row>
    <row r="52" spans="1:39" x14ac:dyDescent="0.25">
      <c r="A52" s="27"/>
      <c r="B52" s="28"/>
      <c r="C52" s="28"/>
      <c r="D52" s="28"/>
      <c r="E52" s="28"/>
      <c r="F52" s="43" t="str">
        <f t="shared" si="5"/>
        <v/>
      </c>
      <c r="G52" s="29"/>
      <c r="H52" s="29"/>
      <c r="I52" s="30"/>
      <c r="J52" s="29"/>
      <c r="K52" s="31"/>
      <c r="L52" s="29"/>
      <c r="M52" s="29"/>
      <c r="N52" s="42" t="str">
        <f t="shared" si="9"/>
        <v/>
      </c>
      <c r="O52" s="29"/>
      <c r="P52" s="42" t="str">
        <f t="shared" si="10"/>
        <v/>
      </c>
      <c r="Q52" s="31"/>
      <c r="R52" s="31"/>
      <c r="S52" s="29"/>
      <c r="T52" s="29"/>
      <c r="U52" s="31"/>
      <c r="V52" s="29"/>
      <c r="W52" s="29"/>
      <c r="X52" s="42" t="str">
        <f t="shared" si="11"/>
        <v/>
      </c>
      <c r="Y52" s="31"/>
      <c r="Z52" s="37"/>
      <c r="AA52" s="46"/>
      <c r="AB52" s="32"/>
      <c r="AC52" s="44" t="str">
        <f t="shared" si="12"/>
        <v/>
      </c>
      <c r="AD52" s="38"/>
      <c r="AE52" s="39"/>
      <c r="AF52" s="39"/>
      <c r="AG52" s="39"/>
      <c r="AH52" s="40"/>
      <c r="AI52" s="39"/>
      <c r="AJ52" s="38"/>
      <c r="AL52" s="6" t="str">
        <f t="shared" si="13"/>
        <v/>
      </c>
      <c r="AM52" s="45" t="str">
        <f t="shared" si="14"/>
        <v/>
      </c>
    </row>
    <row r="53" spans="1:39" x14ac:dyDescent="0.25">
      <c r="A53" s="27"/>
      <c r="B53" s="28"/>
      <c r="C53" s="28"/>
      <c r="D53" s="28"/>
      <c r="E53" s="28"/>
      <c r="F53" s="43" t="str">
        <f t="shared" si="5"/>
        <v/>
      </c>
      <c r="G53" s="29"/>
      <c r="H53" s="29"/>
      <c r="I53" s="30"/>
      <c r="J53" s="29"/>
      <c r="K53" s="31"/>
      <c r="L53" s="29"/>
      <c r="M53" s="29"/>
      <c r="N53" s="42" t="str">
        <f t="shared" si="9"/>
        <v/>
      </c>
      <c r="O53" s="29"/>
      <c r="P53" s="42" t="str">
        <f t="shared" si="10"/>
        <v/>
      </c>
      <c r="Q53" s="31"/>
      <c r="R53" s="31"/>
      <c r="S53" s="29"/>
      <c r="T53" s="29"/>
      <c r="U53" s="31"/>
      <c r="V53" s="29"/>
      <c r="W53" s="29"/>
      <c r="X53" s="42" t="str">
        <f t="shared" si="11"/>
        <v/>
      </c>
      <c r="Y53" s="31"/>
      <c r="Z53" s="37"/>
      <c r="AA53" s="46"/>
      <c r="AB53" s="32"/>
      <c r="AC53" s="44" t="str">
        <f t="shared" si="12"/>
        <v/>
      </c>
      <c r="AD53" s="38"/>
      <c r="AE53" s="39"/>
      <c r="AF53" s="39"/>
      <c r="AG53" s="39"/>
      <c r="AH53" s="40"/>
      <c r="AI53" s="39"/>
      <c r="AJ53" s="38"/>
      <c r="AL53" s="6" t="str">
        <f t="shared" si="13"/>
        <v/>
      </c>
      <c r="AM53" s="45" t="str">
        <f t="shared" si="14"/>
        <v/>
      </c>
    </row>
    <row r="54" spans="1:39" x14ac:dyDescent="0.25">
      <c r="A54" s="27"/>
      <c r="B54" s="28"/>
      <c r="C54" s="28"/>
      <c r="D54" s="28"/>
      <c r="E54" s="28"/>
      <c r="F54" s="43" t="str">
        <f t="shared" si="5"/>
        <v/>
      </c>
      <c r="G54" s="29"/>
      <c r="H54" s="29"/>
      <c r="I54" s="30"/>
      <c r="J54" s="29"/>
      <c r="K54" s="31"/>
      <c r="L54" s="29"/>
      <c r="M54" s="29"/>
      <c r="N54" s="42" t="str">
        <f t="shared" si="9"/>
        <v/>
      </c>
      <c r="O54" s="29"/>
      <c r="P54" s="42" t="str">
        <f t="shared" si="10"/>
        <v/>
      </c>
      <c r="Q54" s="31"/>
      <c r="R54" s="31"/>
      <c r="S54" s="29"/>
      <c r="T54" s="29"/>
      <c r="U54" s="31"/>
      <c r="V54" s="29"/>
      <c r="W54" s="29"/>
      <c r="X54" s="42" t="str">
        <f t="shared" si="11"/>
        <v/>
      </c>
      <c r="Y54" s="31"/>
      <c r="Z54" s="37"/>
      <c r="AA54" s="46"/>
      <c r="AB54" s="32"/>
      <c r="AC54" s="44" t="str">
        <f t="shared" si="12"/>
        <v/>
      </c>
      <c r="AD54" s="38"/>
      <c r="AE54" s="39"/>
      <c r="AF54" s="39"/>
      <c r="AG54" s="39"/>
      <c r="AH54" s="40"/>
      <c r="AI54" s="39"/>
      <c r="AJ54" s="38"/>
      <c r="AL54" s="6" t="str">
        <f t="shared" si="13"/>
        <v/>
      </c>
      <c r="AM54" s="45" t="str">
        <f t="shared" si="14"/>
        <v/>
      </c>
    </row>
    <row r="55" spans="1:39" x14ac:dyDescent="0.25">
      <c r="A55" s="27"/>
      <c r="B55" s="28"/>
      <c r="C55" s="28"/>
      <c r="D55" s="28"/>
      <c r="E55" s="28"/>
      <c r="F55" s="43" t="str">
        <f t="shared" si="5"/>
        <v/>
      </c>
      <c r="G55" s="29"/>
      <c r="H55" s="29"/>
      <c r="I55" s="30"/>
      <c r="J55" s="29"/>
      <c r="K55" s="31"/>
      <c r="L55" s="29"/>
      <c r="M55" s="29"/>
      <c r="N55" s="42" t="str">
        <f t="shared" si="9"/>
        <v/>
      </c>
      <c r="O55" s="29"/>
      <c r="P55" s="42" t="str">
        <f t="shared" si="10"/>
        <v/>
      </c>
      <c r="Q55" s="31"/>
      <c r="R55" s="31"/>
      <c r="S55" s="29"/>
      <c r="T55" s="29"/>
      <c r="U55" s="31"/>
      <c r="V55" s="29"/>
      <c r="W55" s="29"/>
      <c r="X55" s="42" t="str">
        <f t="shared" si="11"/>
        <v/>
      </c>
      <c r="Y55" s="31"/>
      <c r="Z55" s="37"/>
      <c r="AA55" s="46"/>
      <c r="AB55" s="32"/>
      <c r="AC55" s="44" t="str">
        <f t="shared" si="12"/>
        <v/>
      </c>
      <c r="AD55" s="38"/>
      <c r="AE55" s="39"/>
      <c r="AF55" s="39"/>
      <c r="AG55" s="39"/>
      <c r="AH55" s="40"/>
      <c r="AI55" s="39"/>
      <c r="AJ55" s="38"/>
      <c r="AL55" s="6" t="str">
        <f t="shared" si="13"/>
        <v/>
      </c>
      <c r="AM55" s="45" t="str">
        <f t="shared" si="14"/>
        <v/>
      </c>
    </row>
    <row r="56" spans="1:39" x14ac:dyDescent="0.25">
      <c r="A56" s="27"/>
      <c r="B56" s="28"/>
      <c r="C56" s="28"/>
      <c r="D56" s="28"/>
      <c r="E56" s="28"/>
      <c r="F56" s="43" t="str">
        <f t="shared" si="5"/>
        <v/>
      </c>
      <c r="G56" s="29"/>
      <c r="H56" s="29"/>
      <c r="I56" s="30"/>
      <c r="J56" s="29"/>
      <c r="K56" s="31"/>
      <c r="L56" s="29"/>
      <c r="M56" s="29"/>
      <c r="N56" s="42" t="str">
        <f t="shared" si="9"/>
        <v/>
      </c>
      <c r="O56" s="29"/>
      <c r="P56" s="42" t="str">
        <f t="shared" si="10"/>
        <v/>
      </c>
      <c r="Q56" s="31"/>
      <c r="R56" s="31"/>
      <c r="S56" s="29"/>
      <c r="T56" s="29"/>
      <c r="U56" s="31"/>
      <c r="V56" s="29"/>
      <c r="W56" s="29"/>
      <c r="X56" s="42" t="str">
        <f t="shared" si="11"/>
        <v/>
      </c>
      <c r="Y56" s="31"/>
      <c r="Z56" s="37"/>
      <c r="AA56" s="46"/>
      <c r="AB56" s="32"/>
      <c r="AC56" s="44" t="str">
        <f t="shared" si="12"/>
        <v/>
      </c>
      <c r="AD56" s="38"/>
      <c r="AE56" s="39"/>
      <c r="AF56" s="39"/>
      <c r="AG56" s="39"/>
      <c r="AH56" s="40"/>
      <c r="AI56" s="39"/>
      <c r="AJ56" s="38"/>
      <c r="AL56" s="6" t="str">
        <f t="shared" si="13"/>
        <v/>
      </c>
      <c r="AM56" s="45" t="str">
        <f t="shared" si="14"/>
        <v/>
      </c>
    </row>
    <row r="57" spans="1:39" x14ac:dyDescent="0.25">
      <c r="A57" s="27"/>
      <c r="B57" s="28"/>
      <c r="C57" s="28"/>
      <c r="D57" s="28"/>
      <c r="E57" s="28"/>
      <c r="F57" s="43" t="str">
        <f t="shared" si="5"/>
        <v/>
      </c>
      <c r="G57" s="29"/>
      <c r="H57" s="29"/>
      <c r="I57" s="30"/>
      <c r="J57" s="29"/>
      <c r="K57" s="31"/>
      <c r="L57" s="29"/>
      <c r="M57" s="29"/>
      <c r="N57" s="42" t="str">
        <f t="shared" si="9"/>
        <v/>
      </c>
      <c r="O57" s="29"/>
      <c r="P57" s="42" t="str">
        <f t="shared" si="10"/>
        <v/>
      </c>
      <c r="Q57" s="31"/>
      <c r="R57" s="31"/>
      <c r="S57" s="29"/>
      <c r="T57" s="29"/>
      <c r="U57" s="31"/>
      <c r="V57" s="29"/>
      <c r="W57" s="29"/>
      <c r="X57" s="42" t="str">
        <f t="shared" si="11"/>
        <v/>
      </c>
      <c r="Y57" s="31"/>
      <c r="Z57" s="37"/>
      <c r="AA57" s="46"/>
      <c r="AB57" s="32"/>
      <c r="AC57" s="44" t="str">
        <f t="shared" si="12"/>
        <v/>
      </c>
      <c r="AD57" s="38"/>
      <c r="AE57" s="39"/>
      <c r="AF57" s="39"/>
      <c r="AG57" s="39"/>
      <c r="AH57" s="40"/>
      <c r="AI57" s="39"/>
      <c r="AJ57" s="38"/>
      <c r="AL57" s="6" t="str">
        <f t="shared" si="13"/>
        <v/>
      </c>
      <c r="AM57" s="45" t="str">
        <f t="shared" si="14"/>
        <v/>
      </c>
    </row>
    <row r="58" spans="1:39" x14ac:dyDescent="0.25">
      <c r="A58" s="27"/>
      <c r="B58" s="28"/>
      <c r="C58" s="28"/>
      <c r="D58" s="28"/>
      <c r="E58" s="28"/>
      <c r="F58" s="43" t="str">
        <f t="shared" si="5"/>
        <v/>
      </c>
      <c r="G58" s="29"/>
      <c r="H58" s="29"/>
      <c r="I58" s="30"/>
      <c r="J58" s="29"/>
      <c r="K58" s="31"/>
      <c r="L58" s="29"/>
      <c r="M58" s="29"/>
      <c r="N58" s="42" t="str">
        <f t="shared" si="9"/>
        <v/>
      </c>
      <c r="O58" s="29"/>
      <c r="P58" s="42" t="str">
        <f t="shared" si="10"/>
        <v/>
      </c>
      <c r="Q58" s="31"/>
      <c r="R58" s="31"/>
      <c r="S58" s="29"/>
      <c r="T58" s="29"/>
      <c r="U58" s="31"/>
      <c r="V58" s="29"/>
      <c r="W58" s="29"/>
      <c r="X58" s="42" t="str">
        <f t="shared" si="11"/>
        <v/>
      </c>
      <c r="Y58" s="31"/>
      <c r="Z58" s="37"/>
      <c r="AA58" s="46"/>
      <c r="AB58" s="32"/>
      <c r="AC58" s="44" t="str">
        <f t="shared" si="12"/>
        <v/>
      </c>
      <c r="AD58" s="38"/>
      <c r="AE58" s="39"/>
      <c r="AF58" s="39"/>
      <c r="AG58" s="39"/>
      <c r="AH58" s="40"/>
      <c r="AI58" s="39"/>
      <c r="AJ58" s="38"/>
      <c r="AL58" s="6" t="str">
        <f t="shared" si="13"/>
        <v/>
      </c>
      <c r="AM58" s="45" t="str">
        <f t="shared" si="14"/>
        <v/>
      </c>
    </row>
    <row r="59" spans="1:39" x14ac:dyDescent="0.25">
      <c r="A59" s="27"/>
      <c r="B59" s="28"/>
      <c r="C59" s="28"/>
      <c r="D59" s="28"/>
      <c r="E59" s="28"/>
      <c r="F59" s="43" t="str">
        <f t="shared" si="5"/>
        <v/>
      </c>
      <c r="G59" s="29"/>
      <c r="H59" s="29"/>
      <c r="I59" s="30"/>
      <c r="J59" s="29"/>
      <c r="K59" s="31"/>
      <c r="L59" s="29"/>
      <c r="M59" s="29"/>
      <c r="N59" s="42" t="str">
        <f t="shared" si="9"/>
        <v/>
      </c>
      <c r="O59" s="29"/>
      <c r="P59" s="42" t="str">
        <f t="shared" si="10"/>
        <v/>
      </c>
      <c r="Q59" s="31"/>
      <c r="R59" s="31"/>
      <c r="S59" s="29"/>
      <c r="T59" s="29"/>
      <c r="U59" s="31"/>
      <c r="V59" s="29"/>
      <c r="W59" s="29"/>
      <c r="X59" s="42" t="str">
        <f t="shared" si="11"/>
        <v/>
      </c>
      <c r="Y59" s="31"/>
      <c r="Z59" s="37"/>
      <c r="AA59" s="46"/>
      <c r="AB59" s="32"/>
      <c r="AC59" s="44" t="str">
        <f t="shared" si="12"/>
        <v/>
      </c>
      <c r="AD59" s="38"/>
      <c r="AE59" s="39"/>
      <c r="AF59" s="39"/>
      <c r="AG59" s="39"/>
      <c r="AH59" s="40"/>
      <c r="AI59" s="39"/>
      <c r="AJ59" s="38"/>
      <c r="AL59" s="6" t="str">
        <f t="shared" si="13"/>
        <v/>
      </c>
      <c r="AM59" s="45" t="str">
        <f t="shared" si="14"/>
        <v/>
      </c>
    </row>
    <row r="60" spans="1:39" x14ac:dyDescent="0.25">
      <c r="A60" s="27"/>
      <c r="B60" s="28"/>
      <c r="C60" s="28"/>
      <c r="D60" s="28"/>
      <c r="E60" s="28"/>
      <c r="F60" s="43" t="str">
        <f t="shared" si="5"/>
        <v/>
      </c>
      <c r="G60" s="29"/>
      <c r="H60" s="29"/>
      <c r="I60" s="30"/>
      <c r="J60" s="29"/>
      <c r="K60" s="31"/>
      <c r="L60" s="29"/>
      <c r="M60" s="29"/>
      <c r="N60" s="42" t="str">
        <f t="shared" si="9"/>
        <v/>
      </c>
      <c r="O60" s="29"/>
      <c r="P60" s="42" t="str">
        <f t="shared" si="10"/>
        <v/>
      </c>
      <c r="Q60" s="31"/>
      <c r="R60" s="31"/>
      <c r="S60" s="29"/>
      <c r="T60" s="29"/>
      <c r="U60" s="31"/>
      <c r="V60" s="29"/>
      <c r="W60" s="29"/>
      <c r="X60" s="42" t="str">
        <f t="shared" si="11"/>
        <v/>
      </c>
      <c r="Y60" s="31"/>
      <c r="Z60" s="37"/>
      <c r="AA60" s="46"/>
      <c r="AB60" s="32"/>
      <c r="AC60" s="44" t="str">
        <f t="shared" si="12"/>
        <v/>
      </c>
      <c r="AD60" s="38"/>
      <c r="AE60" s="39"/>
      <c r="AF60" s="39"/>
      <c r="AG60" s="39"/>
      <c r="AH60" s="40"/>
      <c r="AI60" s="39"/>
      <c r="AJ60" s="38"/>
      <c r="AL60" s="6" t="str">
        <f t="shared" si="13"/>
        <v/>
      </c>
      <c r="AM60" s="45" t="str">
        <f t="shared" si="14"/>
        <v/>
      </c>
    </row>
    <row r="61" spans="1:39" x14ac:dyDescent="0.25">
      <c r="A61" s="27"/>
      <c r="B61" s="28"/>
      <c r="C61" s="28"/>
      <c r="D61" s="28"/>
      <c r="E61" s="28"/>
      <c r="F61" s="43" t="str">
        <f t="shared" si="5"/>
        <v/>
      </c>
      <c r="G61" s="29"/>
      <c r="H61" s="29"/>
      <c r="I61" s="30"/>
      <c r="J61" s="29"/>
      <c r="K61" s="31"/>
      <c r="L61" s="29"/>
      <c r="M61" s="29"/>
      <c r="N61" s="42" t="str">
        <f t="shared" si="9"/>
        <v/>
      </c>
      <c r="O61" s="29"/>
      <c r="P61" s="42" t="str">
        <f t="shared" si="10"/>
        <v/>
      </c>
      <c r="Q61" s="31"/>
      <c r="R61" s="31"/>
      <c r="S61" s="29"/>
      <c r="T61" s="29"/>
      <c r="U61" s="31"/>
      <c r="V61" s="29"/>
      <c r="W61" s="29"/>
      <c r="X61" s="42" t="str">
        <f t="shared" si="11"/>
        <v/>
      </c>
      <c r="Y61" s="31"/>
      <c r="Z61" s="37"/>
      <c r="AA61" s="46"/>
      <c r="AB61" s="32"/>
      <c r="AC61" s="44" t="str">
        <f t="shared" si="12"/>
        <v/>
      </c>
      <c r="AD61" s="38"/>
      <c r="AE61" s="39"/>
      <c r="AF61" s="39"/>
      <c r="AG61" s="39"/>
      <c r="AH61" s="40"/>
      <c r="AI61" s="39"/>
      <c r="AJ61" s="38"/>
      <c r="AL61" s="6" t="str">
        <f t="shared" si="13"/>
        <v/>
      </c>
      <c r="AM61" s="45" t="str">
        <f t="shared" si="14"/>
        <v/>
      </c>
    </row>
    <row r="62" spans="1:39" x14ac:dyDescent="0.25">
      <c r="A62" s="27"/>
      <c r="B62" s="28"/>
      <c r="C62" s="28"/>
      <c r="D62" s="28"/>
      <c r="E62" s="28"/>
      <c r="F62" s="43" t="str">
        <f t="shared" si="5"/>
        <v/>
      </c>
      <c r="G62" s="29"/>
      <c r="H62" s="29"/>
      <c r="I62" s="30"/>
      <c r="J62" s="29"/>
      <c r="K62" s="31"/>
      <c r="L62" s="29"/>
      <c r="M62" s="29"/>
      <c r="N62" s="42" t="str">
        <f t="shared" si="9"/>
        <v/>
      </c>
      <c r="O62" s="29"/>
      <c r="P62" s="42" t="str">
        <f t="shared" si="10"/>
        <v/>
      </c>
      <c r="Q62" s="31"/>
      <c r="R62" s="31"/>
      <c r="S62" s="29"/>
      <c r="T62" s="29"/>
      <c r="U62" s="31"/>
      <c r="V62" s="29"/>
      <c r="W62" s="29"/>
      <c r="X62" s="42" t="str">
        <f t="shared" si="11"/>
        <v/>
      </c>
      <c r="Y62" s="31"/>
      <c r="Z62" s="37"/>
      <c r="AA62" s="46"/>
      <c r="AB62" s="32"/>
      <c r="AC62" s="44" t="str">
        <f t="shared" si="12"/>
        <v/>
      </c>
      <c r="AD62" s="38"/>
      <c r="AE62" s="39"/>
      <c r="AF62" s="39"/>
      <c r="AG62" s="39"/>
      <c r="AH62" s="40"/>
      <c r="AI62" s="39"/>
      <c r="AJ62" s="38"/>
      <c r="AL62" s="6" t="str">
        <f t="shared" si="13"/>
        <v/>
      </c>
      <c r="AM62" s="45" t="str">
        <f t="shared" si="14"/>
        <v/>
      </c>
    </row>
    <row r="63" spans="1:39" x14ac:dyDescent="0.25">
      <c r="A63" s="27"/>
      <c r="B63" s="28"/>
      <c r="C63" s="28"/>
      <c r="D63" s="28"/>
      <c r="E63" s="28"/>
      <c r="F63" s="43" t="str">
        <f t="shared" si="5"/>
        <v/>
      </c>
      <c r="G63" s="29"/>
      <c r="H63" s="29"/>
      <c r="I63" s="30"/>
      <c r="J63" s="29"/>
      <c r="K63" s="31"/>
      <c r="L63" s="29"/>
      <c r="M63" s="29"/>
      <c r="N63" s="42" t="str">
        <f t="shared" si="9"/>
        <v/>
      </c>
      <c r="O63" s="29"/>
      <c r="P63" s="42" t="str">
        <f t="shared" si="10"/>
        <v/>
      </c>
      <c r="Q63" s="31"/>
      <c r="R63" s="31"/>
      <c r="S63" s="29"/>
      <c r="T63" s="29"/>
      <c r="U63" s="31"/>
      <c r="V63" s="29"/>
      <c r="W63" s="29"/>
      <c r="X63" s="42" t="str">
        <f t="shared" si="11"/>
        <v/>
      </c>
      <c r="Y63" s="31"/>
      <c r="Z63" s="37"/>
      <c r="AA63" s="46"/>
      <c r="AB63" s="32"/>
      <c r="AC63" s="44" t="str">
        <f t="shared" si="12"/>
        <v/>
      </c>
      <c r="AD63" s="38"/>
      <c r="AE63" s="39"/>
      <c r="AF63" s="39"/>
      <c r="AG63" s="39"/>
      <c r="AH63" s="40"/>
      <c r="AI63" s="39"/>
      <c r="AJ63" s="38"/>
      <c r="AL63" s="6" t="str">
        <f t="shared" si="13"/>
        <v/>
      </c>
      <c r="AM63" s="45" t="str">
        <f t="shared" si="14"/>
        <v/>
      </c>
    </row>
    <row r="64" spans="1:39" x14ac:dyDescent="0.25">
      <c r="A64" s="27"/>
      <c r="B64" s="28"/>
      <c r="C64" s="28"/>
      <c r="D64" s="28"/>
      <c r="E64" s="28"/>
      <c r="F64" s="43" t="str">
        <f t="shared" si="5"/>
        <v/>
      </c>
      <c r="G64" s="29"/>
      <c r="H64" s="29"/>
      <c r="I64" s="30"/>
      <c r="J64" s="29"/>
      <c r="K64" s="31"/>
      <c r="L64" s="29"/>
      <c r="M64" s="29"/>
      <c r="N64" s="42" t="str">
        <f t="shared" si="9"/>
        <v/>
      </c>
      <c r="O64" s="29"/>
      <c r="P64" s="42" t="str">
        <f t="shared" si="10"/>
        <v/>
      </c>
      <c r="Q64" s="31"/>
      <c r="R64" s="31"/>
      <c r="S64" s="29"/>
      <c r="T64" s="29"/>
      <c r="U64" s="31"/>
      <c r="V64" s="29"/>
      <c r="W64" s="29"/>
      <c r="X64" s="42" t="str">
        <f t="shared" si="11"/>
        <v/>
      </c>
      <c r="Y64" s="31"/>
      <c r="Z64" s="37"/>
      <c r="AA64" s="46"/>
      <c r="AB64" s="32"/>
      <c r="AC64" s="44" t="str">
        <f t="shared" si="12"/>
        <v/>
      </c>
      <c r="AD64" s="38"/>
      <c r="AE64" s="39"/>
      <c r="AF64" s="39"/>
      <c r="AG64" s="39"/>
      <c r="AH64" s="40"/>
      <c r="AI64" s="39"/>
      <c r="AJ64" s="38"/>
      <c r="AL64" s="6" t="str">
        <f t="shared" si="13"/>
        <v/>
      </c>
      <c r="AM64" s="45" t="str">
        <f t="shared" si="14"/>
        <v/>
      </c>
    </row>
    <row r="65" spans="1:40" s="10" customFormat="1" x14ac:dyDescent="0.25">
      <c r="A65" s="27"/>
      <c r="B65" s="28"/>
      <c r="C65" s="28"/>
      <c r="D65" s="28"/>
      <c r="E65" s="28"/>
      <c r="F65" s="43" t="str">
        <f t="shared" si="5"/>
        <v/>
      </c>
      <c r="G65" s="29"/>
      <c r="H65" s="29"/>
      <c r="I65" s="30"/>
      <c r="J65" s="29"/>
      <c r="K65" s="31"/>
      <c r="L65" s="29"/>
      <c r="M65" s="29"/>
      <c r="N65" s="42" t="str">
        <f t="shared" si="9"/>
        <v/>
      </c>
      <c r="O65" s="29"/>
      <c r="P65" s="42" t="str">
        <f t="shared" si="10"/>
        <v/>
      </c>
      <c r="Q65" s="31"/>
      <c r="R65" s="31"/>
      <c r="S65" s="29"/>
      <c r="T65" s="29"/>
      <c r="U65" s="31"/>
      <c r="V65" s="29"/>
      <c r="W65" s="29"/>
      <c r="X65" s="42" t="str">
        <f t="shared" si="11"/>
        <v/>
      </c>
      <c r="Y65" s="31"/>
      <c r="Z65" s="37"/>
      <c r="AA65" s="46"/>
      <c r="AB65" s="32"/>
      <c r="AC65" s="44" t="str">
        <f t="shared" si="12"/>
        <v/>
      </c>
      <c r="AD65" s="38"/>
      <c r="AE65" s="39"/>
      <c r="AF65" s="39"/>
      <c r="AG65" s="39"/>
      <c r="AH65" s="40"/>
      <c r="AI65" s="39"/>
      <c r="AJ65" s="38"/>
      <c r="AL65" s="6" t="str">
        <f t="shared" si="13"/>
        <v/>
      </c>
      <c r="AM65" s="45" t="str">
        <f t="shared" si="14"/>
        <v/>
      </c>
      <c r="AN65" s="9"/>
    </row>
    <row r="66" spans="1:40" s="10" customFormat="1" x14ac:dyDescent="0.25">
      <c r="A66" s="27"/>
      <c r="B66" s="28"/>
      <c r="C66" s="28"/>
      <c r="D66" s="28"/>
      <c r="E66" s="28"/>
      <c r="F66" s="43" t="str">
        <f t="shared" si="5"/>
        <v/>
      </c>
      <c r="G66" s="29"/>
      <c r="H66" s="29"/>
      <c r="I66" s="30"/>
      <c r="J66" s="29"/>
      <c r="K66" s="31"/>
      <c r="L66" s="29"/>
      <c r="M66" s="29"/>
      <c r="N66" s="42" t="str">
        <f t="shared" si="9"/>
        <v/>
      </c>
      <c r="O66" s="29"/>
      <c r="P66" s="42" t="str">
        <f t="shared" si="10"/>
        <v/>
      </c>
      <c r="Q66" s="31"/>
      <c r="R66" s="31"/>
      <c r="S66" s="29"/>
      <c r="T66" s="29"/>
      <c r="U66" s="31"/>
      <c r="V66" s="29"/>
      <c r="W66" s="29"/>
      <c r="X66" s="42" t="str">
        <f t="shared" si="11"/>
        <v/>
      </c>
      <c r="Y66" s="31"/>
      <c r="Z66" s="37"/>
      <c r="AA66" s="46"/>
      <c r="AB66" s="32"/>
      <c r="AC66" s="44" t="str">
        <f t="shared" si="12"/>
        <v/>
      </c>
      <c r="AD66" s="38"/>
      <c r="AE66" s="39"/>
      <c r="AF66" s="39"/>
      <c r="AG66" s="39"/>
      <c r="AH66" s="40"/>
      <c r="AI66" s="39"/>
      <c r="AJ66" s="38"/>
      <c r="AL66" s="6" t="str">
        <f t="shared" si="13"/>
        <v/>
      </c>
      <c r="AM66" s="45" t="str">
        <f t="shared" si="14"/>
        <v/>
      </c>
      <c r="AN66" s="9"/>
    </row>
    <row r="67" spans="1:40" s="10" customFormat="1" x14ac:dyDescent="0.25">
      <c r="A67" s="27"/>
      <c r="B67" s="28"/>
      <c r="C67" s="28"/>
      <c r="D67" s="28"/>
      <c r="E67" s="28"/>
      <c r="F67" s="43" t="str">
        <f t="shared" si="5"/>
        <v/>
      </c>
      <c r="G67" s="29"/>
      <c r="H67" s="29"/>
      <c r="I67" s="30"/>
      <c r="J67" s="29"/>
      <c r="K67" s="31"/>
      <c r="L67" s="29"/>
      <c r="M67" s="29"/>
      <c r="N67" s="42" t="str">
        <f t="shared" si="9"/>
        <v/>
      </c>
      <c r="O67" s="29"/>
      <c r="P67" s="42" t="str">
        <f t="shared" si="10"/>
        <v/>
      </c>
      <c r="Q67" s="31"/>
      <c r="R67" s="31"/>
      <c r="S67" s="29"/>
      <c r="T67" s="29"/>
      <c r="U67" s="31"/>
      <c r="V67" s="29"/>
      <c r="W67" s="29"/>
      <c r="X67" s="42" t="str">
        <f t="shared" si="11"/>
        <v/>
      </c>
      <c r="Y67" s="31"/>
      <c r="Z67" s="37"/>
      <c r="AA67" s="46"/>
      <c r="AB67" s="32"/>
      <c r="AC67" s="44" t="str">
        <f t="shared" si="12"/>
        <v/>
      </c>
      <c r="AD67" s="38"/>
      <c r="AE67" s="39"/>
      <c r="AF67" s="39"/>
      <c r="AG67" s="39"/>
      <c r="AH67" s="40"/>
      <c r="AI67" s="39"/>
      <c r="AJ67" s="38"/>
      <c r="AL67" s="6" t="str">
        <f t="shared" si="13"/>
        <v/>
      </c>
      <c r="AM67" s="45" t="str">
        <f t="shared" si="14"/>
        <v/>
      </c>
      <c r="AN67" s="9"/>
    </row>
    <row r="68" spans="1:40" s="10" customFormat="1" x14ac:dyDescent="0.25">
      <c r="A68" s="27"/>
      <c r="B68" s="28"/>
      <c r="C68" s="28"/>
      <c r="D68" s="28"/>
      <c r="E68" s="28"/>
      <c r="F68" s="43" t="str">
        <f t="shared" si="5"/>
        <v/>
      </c>
      <c r="G68" s="29"/>
      <c r="H68" s="29"/>
      <c r="I68" s="30"/>
      <c r="J68" s="29"/>
      <c r="K68" s="31"/>
      <c r="L68" s="29"/>
      <c r="M68" s="29"/>
      <c r="N68" s="42" t="str">
        <f t="shared" si="9"/>
        <v/>
      </c>
      <c r="O68" s="29"/>
      <c r="P68" s="42" t="str">
        <f t="shared" si="10"/>
        <v/>
      </c>
      <c r="Q68" s="31"/>
      <c r="R68" s="31"/>
      <c r="S68" s="29"/>
      <c r="T68" s="29"/>
      <c r="U68" s="31"/>
      <c r="V68" s="29"/>
      <c r="W68" s="29"/>
      <c r="X68" s="42" t="str">
        <f t="shared" si="11"/>
        <v/>
      </c>
      <c r="Y68" s="31"/>
      <c r="Z68" s="37"/>
      <c r="AA68" s="46"/>
      <c r="AB68" s="32"/>
      <c r="AC68" s="44" t="str">
        <f t="shared" si="12"/>
        <v/>
      </c>
      <c r="AD68" s="38"/>
      <c r="AE68" s="39"/>
      <c r="AF68" s="39"/>
      <c r="AG68" s="39"/>
      <c r="AH68" s="40"/>
      <c r="AI68" s="39"/>
      <c r="AJ68" s="38"/>
      <c r="AL68" s="6" t="str">
        <f t="shared" si="13"/>
        <v/>
      </c>
      <c r="AM68" s="45" t="str">
        <f t="shared" si="14"/>
        <v/>
      </c>
      <c r="AN68" s="9"/>
    </row>
    <row r="69" spans="1:40" s="10" customFormat="1" x14ac:dyDescent="0.25">
      <c r="A69" s="27"/>
      <c r="B69" s="28"/>
      <c r="C69" s="28"/>
      <c r="D69" s="28"/>
      <c r="E69" s="28"/>
      <c r="F69" s="43" t="str">
        <f t="shared" si="5"/>
        <v/>
      </c>
      <c r="G69" s="29"/>
      <c r="H69" s="29"/>
      <c r="I69" s="30"/>
      <c r="J69" s="29"/>
      <c r="K69" s="31"/>
      <c r="L69" s="29"/>
      <c r="M69" s="29"/>
      <c r="N69" s="42" t="str">
        <f t="shared" si="9"/>
        <v/>
      </c>
      <c r="O69" s="29"/>
      <c r="P69" s="42" t="str">
        <f t="shared" si="10"/>
        <v/>
      </c>
      <c r="Q69" s="31"/>
      <c r="R69" s="31"/>
      <c r="S69" s="29"/>
      <c r="T69" s="29"/>
      <c r="U69" s="31"/>
      <c r="V69" s="29"/>
      <c r="W69" s="29"/>
      <c r="X69" s="42" t="str">
        <f t="shared" si="11"/>
        <v/>
      </c>
      <c r="Y69" s="31"/>
      <c r="Z69" s="37"/>
      <c r="AA69" s="46"/>
      <c r="AB69" s="32"/>
      <c r="AC69" s="44" t="str">
        <f t="shared" si="12"/>
        <v/>
      </c>
      <c r="AD69" s="38"/>
      <c r="AE69" s="39"/>
      <c r="AF69" s="39"/>
      <c r="AG69" s="39"/>
      <c r="AH69" s="40"/>
      <c r="AI69" s="39"/>
      <c r="AJ69" s="38"/>
      <c r="AL69" s="6" t="str">
        <f t="shared" si="13"/>
        <v/>
      </c>
      <c r="AM69" s="45" t="str">
        <f t="shared" si="14"/>
        <v/>
      </c>
      <c r="AN69" s="9"/>
    </row>
    <row r="70" spans="1:40" s="10" customFormat="1" x14ac:dyDescent="0.25">
      <c r="A70" s="27"/>
      <c r="B70" s="28"/>
      <c r="C70" s="28"/>
      <c r="D70" s="28"/>
      <c r="E70" s="28"/>
      <c r="F70" s="43" t="str">
        <f t="shared" si="5"/>
        <v/>
      </c>
      <c r="G70" s="29"/>
      <c r="H70" s="29"/>
      <c r="I70" s="30"/>
      <c r="J70" s="29"/>
      <c r="K70" s="31"/>
      <c r="L70" s="29"/>
      <c r="M70" s="29"/>
      <c r="N70" s="42" t="str">
        <f t="shared" si="9"/>
        <v/>
      </c>
      <c r="O70" s="29"/>
      <c r="P70" s="42" t="str">
        <f t="shared" si="10"/>
        <v/>
      </c>
      <c r="Q70" s="31"/>
      <c r="R70" s="31"/>
      <c r="S70" s="29"/>
      <c r="T70" s="29"/>
      <c r="U70" s="31"/>
      <c r="V70" s="29"/>
      <c r="W70" s="29"/>
      <c r="X70" s="42" t="str">
        <f t="shared" si="11"/>
        <v/>
      </c>
      <c r="Y70" s="31"/>
      <c r="Z70" s="37"/>
      <c r="AA70" s="46"/>
      <c r="AB70" s="32"/>
      <c r="AC70" s="44" t="str">
        <f t="shared" si="12"/>
        <v/>
      </c>
      <c r="AD70" s="38"/>
      <c r="AE70" s="39"/>
      <c r="AF70" s="39"/>
      <c r="AG70" s="39"/>
      <c r="AH70" s="40"/>
      <c r="AI70" s="39"/>
      <c r="AJ70" s="38"/>
      <c r="AL70" s="6" t="str">
        <f t="shared" si="13"/>
        <v/>
      </c>
      <c r="AM70" s="45" t="str">
        <f t="shared" si="14"/>
        <v/>
      </c>
      <c r="AN70" s="9"/>
    </row>
    <row r="71" spans="1:40" s="10" customFormat="1" x14ac:dyDescent="0.25">
      <c r="A71" s="27"/>
      <c r="B71" s="28"/>
      <c r="C71" s="28"/>
      <c r="D71" s="28"/>
      <c r="E71" s="28"/>
      <c r="F71" s="43" t="str">
        <f t="shared" si="5"/>
        <v/>
      </c>
      <c r="G71" s="29"/>
      <c r="H71" s="29"/>
      <c r="I71" s="30"/>
      <c r="J71" s="29"/>
      <c r="K71" s="31"/>
      <c r="L71" s="29"/>
      <c r="M71" s="29"/>
      <c r="N71" s="42" t="str">
        <f t="shared" si="9"/>
        <v/>
      </c>
      <c r="O71" s="29"/>
      <c r="P71" s="42" t="str">
        <f t="shared" si="10"/>
        <v/>
      </c>
      <c r="Q71" s="31"/>
      <c r="R71" s="31"/>
      <c r="S71" s="29"/>
      <c r="T71" s="29"/>
      <c r="U71" s="31"/>
      <c r="V71" s="29"/>
      <c r="W71" s="29"/>
      <c r="X71" s="42" t="str">
        <f t="shared" si="11"/>
        <v/>
      </c>
      <c r="Y71" s="31"/>
      <c r="Z71" s="37"/>
      <c r="AA71" s="46"/>
      <c r="AB71" s="32"/>
      <c r="AC71" s="44" t="str">
        <f t="shared" si="12"/>
        <v/>
      </c>
      <c r="AD71" s="38"/>
      <c r="AE71" s="39"/>
      <c r="AF71" s="39"/>
      <c r="AG71" s="39"/>
      <c r="AH71" s="40"/>
      <c r="AI71" s="39"/>
      <c r="AJ71" s="38"/>
      <c r="AL71" s="6" t="str">
        <f t="shared" si="13"/>
        <v/>
      </c>
      <c r="AM71" s="45" t="str">
        <f t="shared" si="14"/>
        <v/>
      </c>
      <c r="AN71" s="9"/>
    </row>
    <row r="72" spans="1:40" s="10" customFormat="1" x14ac:dyDescent="0.25">
      <c r="A72" s="27"/>
      <c r="B72" s="28"/>
      <c r="C72" s="28"/>
      <c r="D72" s="28"/>
      <c r="E72" s="28"/>
      <c r="F72" s="43" t="str">
        <f t="shared" si="5"/>
        <v/>
      </c>
      <c r="G72" s="29"/>
      <c r="H72" s="29"/>
      <c r="I72" s="30"/>
      <c r="J72" s="29"/>
      <c r="K72" s="31"/>
      <c r="L72" s="29"/>
      <c r="M72" s="29"/>
      <c r="N72" s="42" t="str">
        <f t="shared" si="9"/>
        <v/>
      </c>
      <c r="O72" s="29"/>
      <c r="P72" s="42" t="str">
        <f t="shared" si="10"/>
        <v/>
      </c>
      <c r="Q72" s="31"/>
      <c r="R72" s="31"/>
      <c r="S72" s="29"/>
      <c r="T72" s="29"/>
      <c r="U72" s="31"/>
      <c r="V72" s="29"/>
      <c r="W72" s="29"/>
      <c r="X72" s="42" t="str">
        <f t="shared" si="11"/>
        <v/>
      </c>
      <c r="Y72" s="31"/>
      <c r="Z72" s="37"/>
      <c r="AA72" s="46"/>
      <c r="AB72" s="32"/>
      <c r="AC72" s="44" t="str">
        <f t="shared" si="12"/>
        <v/>
      </c>
      <c r="AD72" s="38"/>
      <c r="AE72" s="39"/>
      <c r="AF72" s="39"/>
      <c r="AG72" s="39"/>
      <c r="AH72" s="40"/>
      <c r="AI72" s="39"/>
      <c r="AJ72" s="38"/>
      <c r="AL72" s="6" t="str">
        <f t="shared" si="13"/>
        <v/>
      </c>
      <c r="AM72" s="45" t="str">
        <f t="shared" si="14"/>
        <v/>
      </c>
      <c r="AN72" s="9"/>
    </row>
    <row r="73" spans="1:40" s="10" customFormat="1" x14ac:dyDescent="0.25">
      <c r="A73" s="27"/>
      <c r="B73" s="28"/>
      <c r="C73" s="28"/>
      <c r="D73" s="28"/>
      <c r="E73" s="28"/>
      <c r="F73" s="43" t="str">
        <f t="shared" si="5"/>
        <v/>
      </c>
      <c r="G73" s="29"/>
      <c r="H73" s="29"/>
      <c r="I73" s="30"/>
      <c r="J73" s="29"/>
      <c r="K73" s="31"/>
      <c r="L73" s="29"/>
      <c r="M73" s="29"/>
      <c r="N73" s="42" t="str">
        <f t="shared" si="9"/>
        <v/>
      </c>
      <c r="O73" s="29"/>
      <c r="P73" s="42" t="str">
        <f t="shared" si="10"/>
        <v/>
      </c>
      <c r="Q73" s="31"/>
      <c r="R73" s="31"/>
      <c r="S73" s="29"/>
      <c r="T73" s="29"/>
      <c r="U73" s="31"/>
      <c r="V73" s="29"/>
      <c r="W73" s="29"/>
      <c r="X73" s="42" t="str">
        <f t="shared" si="11"/>
        <v/>
      </c>
      <c r="Y73" s="31"/>
      <c r="Z73" s="37"/>
      <c r="AA73" s="46"/>
      <c r="AB73" s="32"/>
      <c r="AC73" s="44" t="str">
        <f t="shared" si="12"/>
        <v/>
      </c>
      <c r="AD73" s="38"/>
      <c r="AE73" s="39"/>
      <c r="AF73" s="39"/>
      <c r="AG73" s="39"/>
      <c r="AH73" s="40"/>
      <c r="AI73" s="39"/>
      <c r="AJ73" s="38"/>
      <c r="AL73" s="6" t="str">
        <f t="shared" si="13"/>
        <v/>
      </c>
      <c r="AM73" s="45" t="str">
        <f t="shared" si="14"/>
        <v/>
      </c>
      <c r="AN73" s="9"/>
    </row>
    <row r="74" spans="1:40" s="10" customFormat="1" x14ac:dyDescent="0.25">
      <c r="A74" s="27"/>
      <c r="B74" s="28"/>
      <c r="C74" s="28"/>
      <c r="D74" s="28"/>
      <c r="E74" s="28"/>
      <c r="F74" s="43" t="str">
        <f t="shared" ref="F74:F107" si="15">IF(E74="","",IF(F73="","",F73+E74))</f>
        <v/>
      </c>
      <c r="G74" s="29"/>
      <c r="H74" s="29"/>
      <c r="I74" s="30"/>
      <c r="J74" s="29"/>
      <c r="K74" s="31"/>
      <c r="L74" s="29"/>
      <c r="M74" s="29"/>
      <c r="N74" s="42" t="str">
        <f t="shared" si="9"/>
        <v/>
      </c>
      <c r="O74" s="29"/>
      <c r="P74" s="42" t="str">
        <f t="shared" si="10"/>
        <v/>
      </c>
      <c r="Q74" s="31"/>
      <c r="R74" s="31"/>
      <c r="S74" s="29"/>
      <c r="T74" s="29"/>
      <c r="U74" s="31"/>
      <c r="V74" s="29"/>
      <c r="W74" s="29"/>
      <c r="X74" s="42" t="str">
        <f t="shared" si="11"/>
        <v/>
      </c>
      <c r="Y74" s="31"/>
      <c r="Z74" s="37"/>
      <c r="AA74" s="46"/>
      <c r="AB74" s="32"/>
      <c r="AC74" s="44" t="str">
        <f t="shared" si="12"/>
        <v/>
      </c>
      <c r="AD74" s="38"/>
      <c r="AE74" s="39"/>
      <c r="AF74" s="39"/>
      <c r="AG74" s="39"/>
      <c r="AH74" s="40"/>
      <c r="AI74" s="39"/>
      <c r="AJ74" s="38"/>
      <c r="AL74" s="6" t="str">
        <f t="shared" si="13"/>
        <v/>
      </c>
      <c r="AM74" s="45" t="str">
        <f t="shared" si="14"/>
        <v/>
      </c>
      <c r="AN74" s="9"/>
    </row>
    <row r="75" spans="1:40" s="10" customFormat="1" x14ac:dyDescent="0.25">
      <c r="A75" s="27"/>
      <c r="B75" s="28"/>
      <c r="C75" s="28"/>
      <c r="D75" s="28"/>
      <c r="E75" s="28"/>
      <c r="F75" s="43" t="str">
        <f t="shared" si="15"/>
        <v/>
      </c>
      <c r="G75" s="29"/>
      <c r="H75" s="29"/>
      <c r="I75" s="30"/>
      <c r="J75" s="29"/>
      <c r="K75" s="31"/>
      <c r="L75" s="29"/>
      <c r="M75" s="29"/>
      <c r="N75" s="42" t="str">
        <f t="shared" si="9"/>
        <v/>
      </c>
      <c r="O75" s="29"/>
      <c r="P75" s="42" t="str">
        <f t="shared" si="10"/>
        <v/>
      </c>
      <c r="Q75" s="31"/>
      <c r="R75" s="31"/>
      <c r="S75" s="29"/>
      <c r="T75" s="29"/>
      <c r="U75" s="31"/>
      <c r="V75" s="29"/>
      <c r="W75" s="29"/>
      <c r="X75" s="42" t="str">
        <f t="shared" si="11"/>
        <v/>
      </c>
      <c r="Y75" s="31"/>
      <c r="Z75" s="37"/>
      <c r="AA75" s="46"/>
      <c r="AB75" s="32"/>
      <c r="AC75" s="44" t="str">
        <f t="shared" si="12"/>
        <v/>
      </c>
      <c r="AD75" s="38"/>
      <c r="AE75" s="39"/>
      <c r="AF75" s="39"/>
      <c r="AG75" s="39"/>
      <c r="AH75" s="40"/>
      <c r="AI75" s="39"/>
      <c r="AJ75" s="38"/>
      <c r="AL75" s="6" t="str">
        <f t="shared" si="13"/>
        <v/>
      </c>
      <c r="AM75" s="45" t="str">
        <f t="shared" si="14"/>
        <v/>
      </c>
      <c r="AN75" s="9"/>
    </row>
    <row r="76" spans="1:40" s="10" customFormat="1" x14ac:dyDescent="0.25">
      <c r="A76" s="27"/>
      <c r="B76" s="28"/>
      <c r="C76" s="28"/>
      <c r="D76" s="28"/>
      <c r="E76" s="28"/>
      <c r="F76" s="43" t="str">
        <f t="shared" si="15"/>
        <v/>
      </c>
      <c r="G76" s="29"/>
      <c r="H76" s="29"/>
      <c r="I76" s="30"/>
      <c r="J76" s="29"/>
      <c r="K76" s="31"/>
      <c r="L76" s="29"/>
      <c r="M76" s="29"/>
      <c r="N76" s="42" t="str">
        <f t="shared" si="9"/>
        <v/>
      </c>
      <c r="O76" s="29"/>
      <c r="P76" s="42" t="str">
        <f t="shared" si="10"/>
        <v/>
      </c>
      <c r="Q76" s="31"/>
      <c r="R76" s="31"/>
      <c r="S76" s="29"/>
      <c r="T76" s="29"/>
      <c r="U76" s="31"/>
      <c r="V76" s="29"/>
      <c r="W76" s="29"/>
      <c r="X76" s="42" t="str">
        <f t="shared" si="11"/>
        <v/>
      </c>
      <c r="Y76" s="31"/>
      <c r="Z76" s="37"/>
      <c r="AA76" s="46"/>
      <c r="AB76" s="32"/>
      <c r="AC76" s="44" t="str">
        <f t="shared" si="12"/>
        <v/>
      </c>
      <c r="AD76" s="38"/>
      <c r="AE76" s="39"/>
      <c r="AF76" s="39"/>
      <c r="AG76" s="39"/>
      <c r="AH76" s="40"/>
      <c r="AI76" s="39"/>
      <c r="AJ76" s="38"/>
      <c r="AL76" s="6" t="str">
        <f t="shared" si="13"/>
        <v/>
      </c>
      <c r="AM76" s="45" t="str">
        <f t="shared" si="14"/>
        <v/>
      </c>
      <c r="AN76" s="9"/>
    </row>
    <row r="77" spans="1:40" s="10" customFormat="1" x14ac:dyDescent="0.25">
      <c r="A77" s="27"/>
      <c r="B77" s="28"/>
      <c r="C77" s="28"/>
      <c r="D77" s="28"/>
      <c r="E77" s="28"/>
      <c r="F77" s="43" t="str">
        <f t="shared" si="15"/>
        <v/>
      </c>
      <c r="G77" s="29"/>
      <c r="H77" s="29"/>
      <c r="I77" s="30"/>
      <c r="J77" s="29"/>
      <c r="K77" s="31"/>
      <c r="L77" s="29"/>
      <c r="M77" s="29"/>
      <c r="N77" s="42" t="str">
        <f t="shared" ref="N77:N107" si="16">IF(M77*G77=0,"",M77+1.6*G77/100)</f>
        <v/>
      </c>
      <c r="O77" s="29"/>
      <c r="P77" s="42" t="str">
        <f t="shared" ref="P77:P107" si="17">IF(O77*H77=0,"",O77+H77*1.6/100)</f>
        <v/>
      </c>
      <c r="Q77" s="31"/>
      <c r="R77" s="31"/>
      <c r="S77" s="29"/>
      <c r="T77" s="29"/>
      <c r="U77" s="31"/>
      <c r="V77" s="29"/>
      <c r="W77" s="29"/>
      <c r="X77" s="42" t="str">
        <f t="shared" ref="X77:X107" si="18">IF(M77*K77*S77=0,"",M77-K77-S77)</f>
        <v/>
      </c>
      <c r="Y77" s="31"/>
      <c r="Z77" s="37"/>
      <c r="AA77" s="46"/>
      <c r="AB77" s="32"/>
      <c r="AC77" s="44" t="str">
        <f t="shared" ref="AC77:AC107" si="19">IF(AA77*AB77*$O$3=0,"",AA77*AB77/$O$3)</f>
        <v/>
      </c>
      <c r="AD77" s="38"/>
      <c r="AE77" s="39"/>
      <c r="AF77" s="39"/>
      <c r="AG77" s="39"/>
      <c r="AH77" s="40"/>
      <c r="AI77" s="39"/>
      <c r="AJ77" s="38"/>
      <c r="AL77" s="6" t="str">
        <f t="shared" ref="AL77:AL107" si="20">IF(A76="","",IF(A77="","",IF((AI76+AK76)=0,"",(A77-A76)*24*(AI76+AK76)+AL76)))</f>
        <v/>
      </c>
      <c r="AM77" s="45" t="str">
        <f t="shared" ref="AM77:AM107" si="21">IF(AL77="","",IF(F77="","",AL77-F77))</f>
        <v/>
      </c>
      <c r="AN77" s="9"/>
    </row>
    <row r="78" spans="1:40" s="10" customFormat="1" x14ac:dyDescent="0.25">
      <c r="A78" s="27"/>
      <c r="B78" s="28"/>
      <c r="C78" s="28"/>
      <c r="D78" s="28"/>
      <c r="E78" s="28"/>
      <c r="F78" s="43" t="str">
        <f t="shared" si="15"/>
        <v/>
      </c>
      <c r="G78" s="29"/>
      <c r="H78" s="29"/>
      <c r="I78" s="30"/>
      <c r="J78" s="29"/>
      <c r="K78" s="31"/>
      <c r="L78" s="29"/>
      <c r="M78" s="29"/>
      <c r="N78" s="42" t="str">
        <f t="shared" si="16"/>
        <v/>
      </c>
      <c r="O78" s="29"/>
      <c r="P78" s="42" t="str">
        <f t="shared" si="17"/>
        <v/>
      </c>
      <c r="Q78" s="31"/>
      <c r="R78" s="31"/>
      <c r="S78" s="29"/>
      <c r="T78" s="29"/>
      <c r="U78" s="31"/>
      <c r="V78" s="29"/>
      <c r="W78" s="29"/>
      <c r="X78" s="42" t="str">
        <f t="shared" si="18"/>
        <v/>
      </c>
      <c r="Y78" s="31"/>
      <c r="Z78" s="37"/>
      <c r="AA78" s="46"/>
      <c r="AB78" s="32"/>
      <c r="AC78" s="44" t="str">
        <f t="shared" si="19"/>
        <v/>
      </c>
      <c r="AD78" s="38"/>
      <c r="AE78" s="39"/>
      <c r="AF78" s="39"/>
      <c r="AG78" s="39"/>
      <c r="AH78" s="40"/>
      <c r="AI78" s="39"/>
      <c r="AJ78" s="38"/>
      <c r="AL78" s="6" t="str">
        <f t="shared" si="20"/>
        <v/>
      </c>
      <c r="AM78" s="45" t="str">
        <f t="shared" si="21"/>
        <v/>
      </c>
      <c r="AN78" s="9"/>
    </row>
    <row r="79" spans="1:40" s="10" customFormat="1" x14ac:dyDescent="0.25">
      <c r="A79" s="27"/>
      <c r="B79" s="28"/>
      <c r="C79" s="28"/>
      <c r="D79" s="28"/>
      <c r="E79" s="28"/>
      <c r="F79" s="43" t="str">
        <f t="shared" si="15"/>
        <v/>
      </c>
      <c r="G79" s="29"/>
      <c r="H79" s="29"/>
      <c r="I79" s="30"/>
      <c r="J79" s="29"/>
      <c r="K79" s="31"/>
      <c r="L79" s="29"/>
      <c r="M79" s="29"/>
      <c r="N79" s="42" t="str">
        <f t="shared" si="16"/>
        <v/>
      </c>
      <c r="O79" s="29"/>
      <c r="P79" s="42" t="str">
        <f t="shared" si="17"/>
        <v/>
      </c>
      <c r="Q79" s="31"/>
      <c r="R79" s="31"/>
      <c r="S79" s="29"/>
      <c r="T79" s="29"/>
      <c r="U79" s="31"/>
      <c r="V79" s="29"/>
      <c r="W79" s="29"/>
      <c r="X79" s="42" t="str">
        <f t="shared" si="18"/>
        <v/>
      </c>
      <c r="Y79" s="31"/>
      <c r="Z79" s="37"/>
      <c r="AA79" s="46"/>
      <c r="AB79" s="32"/>
      <c r="AC79" s="44" t="str">
        <f t="shared" si="19"/>
        <v/>
      </c>
      <c r="AD79" s="38"/>
      <c r="AE79" s="39"/>
      <c r="AF79" s="39"/>
      <c r="AG79" s="39"/>
      <c r="AH79" s="40"/>
      <c r="AI79" s="39"/>
      <c r="AJ79" s="38"/>
      <c r="AL79" s="6" t="str">
        <f t="shared" si="20"/>
        <v/>
      </c>
      <c r="AM79" s="45" t="str">
        <f t="shared" si="21"/>
        <v/>
      </c>
      <c r="AN79" s="9"/>
    </row>
    <row r="80" spans="1:40" s="10" customFormat="1" x14ac:dyDescent="0.25">
      <c r="A80" s="27"/>
      <c r="B80" s="28"/>
      <c r="C80" s="28"/>
      <c r="D80" s="28"/>
      <c r="E80" s="28"/>
      <c r="F80" s="43" t="str">
        <f t="shared" si="15"/>
        <v/>
      </c>
      <c r="G80" s="29"/>
      <c r="H80" s="29"/>
      <c r="I80" s="30"/>
      <c r="J80" s="29"/>
      <c r="K80" s="31"/>
      <c r="L80" s="29"/>
      <c r="M80" s="29"/>
      <c r="N80" s="42" t="str">
        <f t="shared" si="16"/>
        <v/>
      </c>
      <c r="O80" s="29"/>
      <c r="P80" s="42" t="str">
        <f t="shared" si="17"/>
        <v/>
      </c>
      <c r="Q80" s="31"/>
      <c r="R80" s="31"/>
      <c r="S80" s="29"/>
      <c r="T80" s="29"/>
      <c r="U80" s="31"/>
      <c r="V80" s="29"/>
      <c r="W80" s="29"/>
      <c r="X80" s="42" t="str">
        <f t="shared" si="18"/>
        <v/>
      </c>
      <c r="Y80" s="31"/>
      <c r="Z80" s="37"/>
      <c r="AA80" s="46"/>
      <c r="AB80" s="32"/>
      <c r="AC80" s="44" t="str">
        <f t="shared" si="19"/>
        <v/>
      </c>
      <c r="AD80" s="38"/>
      <c r="AE80" s="39"/>
      <c r="AF80" s="39"/>
      <c r="AG80" s="39"/>
      <c r="AH80" s="40"/>
      <c r="AI80" s="39"/>
      <c r="AJ80" s="38"/>
      <c r="AL80" s="6" t="str">
        <f t="shared" si="20"/>
        <v/>
      </c>
      <c r="AM80" s="45" t="str">
        <f t="shared" si="21"/>
        <v/>
      </c>
      <c r="AN80" s="9"/>
    </row>
    <row r="81" spans="1:40" s="10" customFormat="1" x14ac:dyDescent="0.25">
      <c r="A81" s="27"/>
      <c r="B81" s="28"/>
      <c r="C81" s="28"/>
      <c r="D81" s="28"/>
      <c r="E81" s="28"/>
      <c r="F81" s="43" t="str">
        <f t="shared" si="15"/>
        <v/>
      </c>
      <c r="G81" s="29"/>
      <c r="H81" s="29"/>
      <c r="I81" s="30"/>
      <c r="J81" s="29"/>
      <c r="K81" s="31"/>
      <c r="L81" s="29"/>
      <c r="M81" s="29"/>
      <c r="N81" s="42" t="str">
        <f t="shared" si="16"/>
        <v/>
      </c>
      <c r="O81" s="29"/>
      <c r="P81" s="42" t="str">
        <f t="shared" si="17"/>
        <v/>
      </c>
      <c r="Q81" s="31"/>
      <c r="R81" s="31"/>
      <c r="S81" s="29"/>
      <c r="T81" s="29"/>
      <c r="U81" s="31"/>
      <c r="V81" s="29"/>
      <c r="W81" s="29"/>
      <c r="X81" s="42" t="str">
        <f t="shared" si="18"/>
        <v/>
      </c>
      <c r="Y81" s="31"/>
      <c r="Z81" s="37"/>
      <c r="AA81" s="46"/>
      <c r="AB81" s="32"/>
      <c r="AC81" s="44" t="str">
        <f t="shared" si="19"/>
        <v/>
      </c>
      <c r="AD81" s="38"/>
      <c r="AE81" s="39"/>
      <c r="AF81" s="39"/>
      <c r="AG81" s="39"/>
      <c r="AH81" s="40"/>
      <c r="AI81" s="39"/>
      <c r="AJ81" s="38"/>
      <c r="AL81" s="6" t="str">
        <f t="shared" si="20"/>
        <v/>
      </c>
      <c r="AM81" s="45" t="str">
        <f t="shared" si="21"/>
        <v/>
      </c>
      <c r="AN81" s="9"/>
    </row>
    <row r="82" spans="1:40" s="10" customFormat="1" x14ac:dyDescent="0.25">
      <c r="A82" s="27"/>
      <c r="B82" s="28"/>
      <c r="C82" s="28"/>
      <c r="D82" s="28"/>
      <c r="E82" s="28"/>
      <c r="F82" s="43" t="str">
        <f t="shared" si="15"/>
        <v/>
      </c>
      <c r="G82" s="29"/>
      <c r="H82" s="29"/>
      <c r="I82" s="30"/>
      <c r="J82" s="29"/>
      <c r="K82" s="31"/>
      <c r="L82" s="29"/>
      <c r="M82" s="29"/>
      <c r="N82" s="42" t="str">
        <f t="shared" si="16"/>
        <v/>
      </c>
      <c r="O82" s="29"/>
      <c r="P82" s="42" t="str">
        <f t="shared" si="17"/>
        <v/>
      </c>
      <c r="Q82" s="31"/>
      <c r="R82" s="31"/>
      <c r="S82" s="29"/>
      <c r="T82" s="29"/>
      <c r="U82" s="31"/>
      <c r="V82" s="29"/>
      <c r="W82" s="29"/>
      <c r="X82" s="42" t="str">
        <f t="shared" si="18"/>
        <v/>
      </c>
      <c r="Y82" s="31"/>
      <c r="Z82" s="37"/>
      <c r="AA82" s="46"/>
      <c r="AB82" s="32"/>
      <c r="AC82" s="44" t="str">
        <f t="shared" si="19"/>
        <v/>
      </c>
      <c r="AD82" s="38"/>
      <c r="AE82" s="39"/>
      <c r="AF82" s="39"/>
      <c r="AG82" s="39"/>
      <c r="AH82" s="40"/>
      <c r="AI82" s="39"/>
      <c r="AJ82" s="38"/>
      <c r="AL82" s="6" t="str">
        <f t="shared" si="20"/>
        <v/>
      </c>
      <c r="AM82" s="45" t="str">
        <f t="shared" si="21"/>
        <v/>
      </c>
      <c r="AN82" s="9"/>
    </row>
    <row r="83" spans="1:40" s="10" customFormat="1" x14ac:dyDescent="0.25">
      <c r="A83" s="27"/>
      <c r="B83" s="28"/>
      <c r="C83" s="28"/>
      <c r="D83" s="28"/>
      <c r="E83" s="28"/>
      <c r="F83" s="43" t="str">
        <f t="shared" si="15"/>
        <v/>
      </c>
      <c r="G83" s="29"/>
      <c r="H83" s="29"/>
      <c r="I83" s="30"/>
      <c r="J83" s="29"/>
      <c r="K83" s="31"/>
      <c r="L83" s="29"/>
      <c r="M83" s="29"/>
      <c r="N83" s="42" t="str">
        <f t="shared" si="16"/>
        <v/>
      </c>
      <c r="O83" s="29"/>
      <c r="P83" s="42" t="str">
        <f t="shared" si="17"/>
        <v/>
      </c>
      <c r="Q83" s="31"/>
      <c r="R83" s="31"/>
      <c r="S83" s="29"/>
      <c r="T83" s="29"/>
      <c r="U83" s="31"/>
      <c r="V83" s="29"/>
      <c r="W83" s="29"/>
      <c r="X83" s="42" t="str">
        <f t="shared" si="18"/>
        <v/>
      </c>
      <c r="Y83" s="31"/>
      <c r="Z83" s="37"/>
      <c r="AA83" s="46"/>
      <c r="AB83" s="32"/>
      <c r="AC83" s="44" t="str">
        <f t="shared" si="19"/>
        <v/>
      </c>
      <c r="AD83" s="38"/>
      <c r="AE83" s="39"/>
      <c r="AF83" s="39"/>
      <c r="AG83" s="39"/>
      <c r="AH83" s="40"/>
      <c r="AI83" s="39"/>
      <c r="AJ83" s="38"/>
      <c r="AL83" s="6" t="str">
        <f t="shared" si="20"/>
        <v/>
      </c>
      <c r="AM83" s="45" t="str">
        <f t="shared" si="21"/>
        <v/>
      </c>
      <c r="AN83" s="9"/>
    </row>
    <row r="84" spans="1:40" s="10" customFormat="1" x14ac:dyDescent="0.25">
      <c r="A84" s="27"/>
      <c r="B84" s="28"/>
      <c r="C84" s="28"/>
      <c r="D84" s="28"/>
      <c r="E84" s="28"/>
      <c r="F84" s="43" t="str">
        <f t="shared" si="15"/>
        <v/>
      </c>
      <c r="G84" s="29"/>
      <c r="H84" s="29"/>
      <c r="I84" s="30"/>
      <c r="J84" s="29"/>
      <c r="K84" s="31"/>
      <c r="L84" s="29"/>
      <c r="M84" s="29"/>
      <c r="N84" s="42" t="str">
        <f t="shared" si="16"/>
        <v/>
      </c>
      <c r="O84" s="29"/>
      <c r="P84" s="42" t="str">
        <f t="shared" si="17"/>
        <v/>
      </c>
      <c r="Q84" s="31"/>
      <c r="R84" s="31"/>
      <c r="S84" s="29"/>
      <c r="T84" s="29"/>
      <c r="U84" s="31"/>
      <c r="V84" s="29"/>
      <c r="W84" s="29"/>
      <c r="X84" s="42" t="str">
        <f t="shared" si="18"/>
        <v/>
      </c>
      <c r="Y84" s="31"/>
      <c r="Z84" s="37"/>
      <c r="AA84" s="46"/>
      <c r="AB84" s="32"/>
      <c r="AC84" s="44" t="str">
        <f t="shared" si="19"/>
        <v/>
      </c>
      <c r="AD84" s="38"/>
      <c r="AE84" s="39"/>
      <c r="AF84" s="39"/>
      <c r="AG84" s="39"/>
      <c r="AH84" s="40"/>
      <c r="AI84" s="39"/>
      <c r="AJ84" s="38"/>
      <c r="AL84" s="6" t="str">
        <f t="shared" si="20"/>
        <v/>
      </c>
      <c r="AM84" s="45" t="str">
        <f t="shared" si="21"/>
        <v/>
      </c>
      <c r="AN84" s="9"/>
    </row>
    <row r="85" spans="1:40" s="10" customFormat="1" x14ac:dyDescent="0.25">
      <c r="A85" s="27"/>
      <c r="B85" s="28"/>
      <c r="C85" s="28"/>
      <c r="D85" s="28"/>
      <c r="E85" s="28"/>
      <c r="F85" s="43" t="str">
        <f t="shared" si="15"/>
        <v/>
      </c>
      <c r="G85" s="29"/>
      <c r="H85" s="29"/>
      <c r="I85" s="30"/>
      <c r="J85" s="29"/>
      <c r="K85" s="31"/>
      <c r="L85" s="29"/>
      <c r="M85" s="29"/>
      <c r="N85" s="42" t="str">
        <f t="shared" si="16"/>
        <v/>
      </c>
      <c r="O85" s="29"/>
      <c r="P85" s="42" t="str">
        <f t="shared" si="17"/>
        <v/>
      </c>
      <c r="Q85" s="31"/>
      <c r="R85" s="31"/>
      <c r="S85" s="29"/>
      <c r="T85" s="29"/>
      <c r="U85" s="31"/>
      <c r="V85" s="29"/>
      <c r="W85" s="29"/>
      <c r="X85" s="42" t="str">
        <f t="shared" si="18"/>
        <v/>
      </c>
      <c r="Y85" s="31"/>
      <c r="Z85" s="37"/>
      <c r="AA85" s="46"/>
      <c r="AB85" s="32"/>
      <c r="AC85" s="44" t="str">
        <f t="shared" si="19"/>
        <v/>
      </c>
      <c r="AD85" s="38"/>
      <c r="AE85" s="39"/>
      <c r="AF85" s="39"/>
      <c r="AG85" s="39"/>
      <c r="AH85" s="40"/>
      <c r="AI85" s="39"/>
      <c r="AJ85" s="38"/>
      <c r="AL85" s="6" t="str">
        <f t="shared" si="20"/>
        <v/>
      </c>
      <c r="AM85" s="45" t="str">
        <f t="shared" si="21"/>
        <v/>
      </c>
      <c r="AN85" s="9"/>
    </row>
    <row r="86" spans="1:40" s="10" customFormat="1" x14ac:dyDescent="0.25">
      <c r="A86" s="27"/>
      <c r="B86" s="28"/>
      <c r="C86" s="28"/>
      <c r="D86" s="28"/>
      <c r="E86" s="28"/>
      <c r="F86" s="43" t="str">
        <f t="shared" si="15"/>
        <v/>
      </c>
      <c r="G86" s="29"/>
      <c r="H86" s="29"/>
      <c r="I86" s="30"/>
      <c r="J86" s="29"/>
      <c r="K86" s="31"/>
      <c r="L86" s="29"/>
      <c r="M86" s="29"/>
      <c r="N86" s="42" t="str">
        <f t="shared" si="16"/>
        <v/>
      </c>
      <c r="O86" s="29"/>
      <c r="P86" s="42" t="str">
        <f t="shared" si="17"/>
        <v/>
      </c>
      <c r="Q86" s="31"/>
      <c r="R86" s="31"/>
      <c r="S86" s="29"/>
      <c r="T86" s="29"/>
      <c r="U86" s="31"/>
      <c r="V86" s="29"/>
      <c r="W86" s="29"/>
      <c r="X86" s="42" t="str">
        <f t="shared" si="18"/>
        <v/>
      </c>
      <c r="Y86" s="31"/>
      <c r="Z86" s="37"/>
      <c r="AA86" s="46"/>
      <c r="AB86" s="32"/>
      <c r="AC86" s="44" t="str">
        <f t="shared" si="19"/>
        <v/>
      </c>
      <c r="AD86" s="38"/>
      <c r="AE86" s="39"/>
      <c r="AF86" s="39"/>
      <c r="AG86" s="39"/>
      <c r="AH86" s="40"/>
      <c r="AI86" s="39"/>
      <c r="AJ86" s="38"/>
      <c r="AL86" s="6" t="str">
        <f t="shared" si="20"/>
        <v/>
      </c>
      <c r="AM86" s="45" t="str">
        <f t="shared" si="21"/>
        <v/>
      </c>
      <c r="AN86" s="9"/>
    </row>
    <row r="87" spans="1:40" s="10" customFormat="1" x14ac:dyDescent="0.25">
      <c r="A87" s="27"/>
      <c r="B87" s="28"/>
      <c r="C87" s="28"/>
      <c r="D87" s="28"/>
      <c r="E87" s="28"/>
      <c r="F87" s="43" t="str">
        <f t="shared" si="15"/>
        <v/>
      </c>
      <c r="G87" s="29"/>
      <c r="H87" s="29"/>
      <c r="I87" s="30"/>
      <c r="J87" s="29"/>
      <c r="K87" s="31"/>
      <c r="L87" s="29"/>
      <c r="M87" s="29"/>
      <c r="N87" s="42" t="str">
        <f t="shared" si="16"/>
        <v/>
      </c>
      <c r="O87" s="29"/>
      <c r="P87" s="42" t="str">
        <f t="shared" si="17"/>
        <v/>
      </c>
      <c r="Q87" s="31"/>
      <c r="R87" s="31"/>
      <c r="S87" s="29"/>
      <c r="T87" s="29"/>
      <c r="U87" s="31"/>
      <c r="V87" s="29"/>
      <c r="W87" s="29"/>
      <c r="X87" s="42" t="str">
        <f t="shared" si="18"/>
        <v/>
      </c>
      <c r="Y87" s="31"/>
      <c r="Z87" s="37"/>
      <c r="AA87" s="46"/>
      <c r="AB87" s="32"/>
      <c r="AC87" s="44" t="str">
        <f t="shared" si="19"/>
        <v/>
      </c>
      <c r="AD87" s="38"/>
      <c r="AE87" s="39"/>
      <c r="AF87" s="39"/>
      <c r="AG87" s="39"/>
      <c r="AH87" s="40"/>
      <c r="AI87" s="39"/>
      <c r="AJ87" s="38"/>
      <c r="AL87" s="6" t="str">
        <f t="shared" si="20"/>
        <v/>
      </c>
      <c r="AM87" s="45" t="str">
        <f t="shared" si="21"/>
        <v/>
      </c>
      <c r="AN87" s="9"/>
    </row>
    <row r="88" spans="1:40" s="10" customFormat="1" x14ac:dyDescent="0.25">
      <c r="A88" s="27"/>
      <c r="B88" s="28"/>
      <c r="C88" s="28"/>
      <c r="D88" s="28"/>
      <c r="E88" s="28"/>
      <c r="F88" s="43" t="str">
        <f t="shared" si="15"/>
        <v/>
      </c>
      <c r="G88" s="29"/>
      <c r="H88" s="29"/>
      <c r="I88" s="30"/>
      <c r="J88" s="29"/>
      <c r="K88" s="31"/>
      <c r="L88" s="29"/>
      <c r="M88" s="29"/>
      <c r="N88" s="42" t="str">
        <f t="shared" si="16"/>
        <v/>
      </c>
      <c r="O88" s="29"/>
      <c r="P88" s="42" t="str">
        <f t="shared" si="17"/>
        <v/>
      </c>
      <c r="Q88" s="31"/>
      <c r="R88" s="31"/>
      <c r="S88" s="29"/>
      <c r="T88" s="29"/>
      <c r="U88" s="31"/>
      <c r="V88" s="29"/>
      <c r="W88" s="29"/>
      <c r="X88" s="42" t="str">
        <f t="shared" si="18"/>
        <v/>
      </c>
      <c r="Y88" s="31"/>
      <c r="Z88" s="37"/>
      <c r="AA88" s="46"/>
      <c r="AB88" s="32"/>
      <c r="AC88" s="44" t="str">
        <f t="shared" si="19"/>
        <v/>
      </c>
      <c r="AD88" s="38"/>
      <c r="AE88" s="39"/>
      <c r="AF88" s="39"/>
      <c r="AG88" s="39"/>
      <c r="AH88" s="40"/>
      <c r="AI88" s="39"/>
      <c r="AJ88" s="38"/>
      <c r="AL88" s="6" t="str">
        <f t="shared" si="20"/>
        <v/>
      </c>
      <c r="AM88" s="45" t="str">
        <f t="shared" si="21"/>
        <v/>
      </c>
      <c r="AN88" s="9"/>
    </row>
    <row r="89" spans="1:40" s="10" customFormat="1" x14ac:dyDescent="0.25">
      <c r="A89" s="27"/>
      <c r="B89" s="28"/>
      <c r="C89" s="28"/>
      <c r="D89" s="28"/>
      <c r="E89" s="28"/>
      <c r="F89" s="43" t="str">
        <f t="shared" si="15"/>
        <v/>
      </c>
      <c r="G89" s="29"/>
      <c r="H89" s="29"/>
      <c r="I89" s="30"/>
      <c r="J89" s="29"/>
      <c r="K89" s="31"/>
      <c r="L89" s="29"/>
      <c r="M89" s="29"/>
      <c r="N89" s="42" t="str">
        <f t="shared" si="16"/>
        <v/>
      </c>
      <c r="O89" s="29"/>
      <c r="P89" s="42" t="str">
        <f t="shared" si="17"/>
        <v/>
      </c>
      <c r="Q89" s="31"/>
      <c r="R89" s="31"/>
      <c r="S89" s="29"/>
      <c r="T89" s="29"/>
      <c r="U89" s="31"/>
      <c r="V89" s="29"/>
      <c r="W89" s="29"/>
      <c r="X89" s="42" t="str">
        <f t="shared" si="18"/>
        <v/>
      </c>
      <c r="Y89" s="31"/>
      <c r="Z89" s="37"/>
      <c r="AA89" s="46"/>
      <c r="AB89" s="32"/>
      <c r="AC89" s="44" t="str">
        <f t="shared" si="19"/>
        <v/>
      </c>
      <c r="AD89" s="38"/>
      <c r="AE89" s="39"/>
      <c r="AF89" s="39"/>
      <c r="AG89" s="39"/>
      <c r="AH89" s="40"/>
      <c r="AI89" s="39"/>
      <c r="AJ89" s="38"/>
      <c r="AL89" s="6" t="str">
        <f t="shared" si="20"/>
        <v/>
      </c>
      <c r="AM89" s="45" t="str">
        <f t="shared" si="21"/>
        <v/>
      </c>
      <c r="AN89" s="9"/>
    </row>
    <row r="90" spans="1:40" s="10" customFormat="1" x14ac:dyDescent="0.25">
      <c r="A90" s="27"/>
      <c r="B90" s="28"/>
      <c r="C90" s="28"/>
      <c r="D90" s="28"/>
      <c r="E90" s="28"/>
      <c r="F90" s="43" t="str">
        <f t="shared" si="15"/>
        <v/>
      </c>
      <c r="G90" s="29"/>
      <c r="H90" s="29"/>
      <c r="I90" s="30"/>
      <c r="J90" s="29"/>
      <c r="K90" s="31"/>
      <c r="L90" s="29"/>
      <c r="M90" s="29"/>
      <c r="N90" s="42" t="str">
        <f t="shared" si="16"/>
        <v/>
      </c>
      <c r="O90" s="29"/>
      <c r="P90" s="42" t="str">
        <f t="shared" si="17"/>
        <v/>
      </c>
      <c r="Q90" s="31"/>
      <c r="R90" s="31"/>
      <c r="S90" s="29"/>
      <c r="T90" s="29"/>
      <c r="U90" s="31"/>
      <c r="V90" s="29"/>
      <c r="W90" s="29"/>
      <c r="X90" s="42" t="str">
        <f t="shared" si="18"/>
        <v/>
      </c>
      <c r="Y90" s="31"/>
      <c r="Z90" s="37"/>
      <c r="AA90" s="46"/>
      <c r="AB90" s="32"/>
      <c r="AC90" s="44" t="str">
        <f t="shared" si="19"/>
        <v/>
      </c>
      <c r="AD90" s="38"/>
      <c r="AE90" s="39"/>
      <c r="AF90" s="39"/>
      <c r="AG90" s="39"/>
      <c r="AH90" s="40"/>
      <c r="AI90" s="39"/>
      <c r="AJ90" s="38"/>
      <c r="AL90" s="6" t="str">
        <f t="shared" si="20"/>
        <v/>
      </c>
      <c r="AM90" s="45" t="str">
        <f t="shared" si="21"/>
        <v/>
      </c>
      <c r="AN90" s="9"/>
    </row>
    <row r="91" spans="1:40" s="10" customFormat="1" x14ac:dyDescent="0.25">
      <c r="A91" s="27"/>
      <c r="B91" s="28"/>
      <c r="C91" s="28"/>
      <c r="D91" s="28"/>
      <c r="E91" s="28"/>
      <c r="F91" s="43" t="str">
        <f t="shared" si="15"/>
        <v/>
      </c>
      <c r="G91" s="29"/>
      <c r="H91" s="29"/>
      <c r="I91" s="30"/>
      <c r="J91" s="29"/>
      <c r="K91" s="31"/>
      <c r="L91" s="29"/>
      <c r="M91" s="29"/>
      <c r="N91" s="42" t="str">
        <f t="shared" si="16"/>
        <v/>
      </c>
      <c r="O91" s="29"/>
      <c r="P91" s="42" t="str">
        <f t="shared" si="17"/>
        <v/>
      </c>
      <c r="Q91" s="31"/>
      <c r="R91" s="31"/>
      <c r="S91" s="29"/>
      <c r="T91" s="29"/>
      <c r="U91" s="31"/>
      <c r="V91" s="29"/>
      <c r="W91" s="29"/>
      <c r="X91" s="42" t="str">
        <f t="shared" si="18"/>
        <v/>
      </c>
      <c r="Y91" s="31"/>
      <c r="Z91" s="37"/>
      <c r="AA91" s="46"/>
      <c r="AB91" s="32"/>
      <c r="AC91" s="44" t="str">
        <f t="shared" si="19"/>
        <v/>
      </c>
      <c r="AD91" s="38"/>
      <c r="AE91" s="39"/>
      <c r="AF91" s="39"/>
      <c r="AG91" s="39"/>
      <c r="AH91" s="40"/>
      <c r="AI91" s="39"/>
      <c r="AJ91" s="38"/>
      <c r="AL91" s="6" t="str">
        <f t="shared" si="20"/>
        <v/>
      </c>
      <c r="AM91" s="45" t="str">
        <f t="shared" si="21"/>
        <v/>
      </c>
      <c r="AN91" s="9"/>
    </row>
    <row r="92" spans="1:40" s="10" customFormat="1" x14ac:dyDescent="0.25">
      <c r="A92" s="27"/>
      <c r="B92" s="28"/>
      <c r="C92" s="28"/>
      <c r="D92" s="28"/>
      <c r="E92" s="28"/>
      <c r="F92" s="43" t="str">
        <f t="shared" si="15"/>
        <v/>
      </c>
      <c r="G92" s="29"/>
      <c r="H92" s="29"/>
      <c r="I92" s="30"/>
      <c r="J92" s="29"/>
      <c r="K92" s="31"/>
      <c r="L92" s="29"/>
      <c r="M92" s="29"/>
      <c r="N92" s="42" t="str">
        <f t="shared" si="16"/>
        <v/>
      </c>
      <c r="O92" s="29"/>
      <c r="P92" s="42" t="str">
        <f t="shared" si="17"/>
        <v/>
      </c>
      <c r="Q92" s="31"/>
      <c r="R92" s="31"/>
      <c r="S92" s="29"/>
      <c r="T92" s="29"/>
      <c r="U92" s="31"/>
      <c r="V92" s="29"/>
      <c r="W92" s="29"/>
      <c r="X92" s="42" t="str">
        <f t="shared" si="18"/>
        <v/>
      </c>
      <c r="Y92" s="31"/>
      <c r="Z92" s="37"/>
      <c r="AA92" s="46"/>
      <c r="AB92" s="32"/>
      <c r="AC92" s="44" t="str">
        <f t="shared" si="19"/>
        <v/>
      </c>
      <c r="AD92" s="38"/>
      <c r="AE92" s="39"/>
      <c r="AF92" s="39"/>
      <c r="AG92" s="39"/>
      <c r="AH92" s="40"/>
      <c r="AI92" s="39"/>
      <c r="AJ92" s="38"/>
      <c r="AL92" s="6" t="str">
        <f t="shared" si="20"/>
        <v/>
      </c>
      <c r="AM92" s="45" t="str">
        <f t="shared" si="21"/>
        <v/>
      </c>
      <c r="AN92" s="9"/>
    </row>
    <row r="93" spans="1:40" s="10" customFormat="1" x14ac:dyDescent="0.25">
      <c r="A93" s="27"/>
      <c r="B93" s="28"/>
      <c r="C93" s="28"/>
      <c r="D93" s="28"/>
      <c r="E93" s="28"/>
      <c r="F93" s="43" t="str">
        <f t="shared" si="15"/>
        <v/>
      </c>
      <c r="G93" s="29"/>
      <c r="H93" s="29"/>
      <c r="I93" s="30"/>
      <c r="J93" s="29"/>
      <c r="K93" s="31"/>
      <c r="L93" s="29"/>
      <c r="M93" s="29"/>
      <c r="N93" s="42" t="str">
        <f t="shared" si="16"/>
        <v/>
      </c>
      <c r="O93" s="29"/>
      <c r="P93" s="42" t="str">
        <f t="shared" si="17"/>
        <v/>
      </c>
      <c r="Q93" s="31"/>
      <c r="R93" s="31"/>
      <c r="S93" s="29"/>
      <c r="T93" s="29"/>
      <c r="U93" s="31"/>
      <c r="V93" s="29"/>
      <c r="W93" s="29"/>
      <c r="X93" s="42" t="str">
        <f t="shared" si="18"/>
        <v/>
      </c>
      <c r="Y93" s="31"/>
      <c r="Z93" s="37"/>
      <c r="AA93" s="46"/>
      <c r="AB93" s="32"/>
      <c r="AC93" s="44" t="str">
        <f t="shared" si="19"/>
        <v/>
      </c>
      <c r="AD93" s="38"/>
      <c r="AE93" s="39"/>
      <c r="AF93" s="39"/>
      <c r="AG93" s="39"/>
      <c r="AH93" s="40"/>
      <c r="AI93" s="39"/>
      <c r="AJ93" s="38"/>
      <c r="AL93" s="6" t="str">
        <f t="shared" si="20"/>
        <v/>
      </c>
      <c r="AM93" s="45" t="str">
        <f t="shared" si="21"/>
        <v/>
      </c>
      <c r="AN93" s="9"/>
    </row>
    <row r="94" spans="1:40" s="10" customFormat="1" x14ac:dyDescent="0.25">
      <c r="A94" s="27"/>
      <c r="B94" s="28"/>
      <c r="C94" s="28"/>
      <c r="D94" s="28"/>
      <c r="E94" s="28"/>
      <c r="F94" s="43" t="str">
        <f t="shared" si="15"/>
        <v/>
      </c>
      <c r="G94" s="29"/>
      <c r="H94" s="29"/>
      <c r="I94" s="30"/>
      <c r="J94" s="29"/>
      <c r="K94" s="31"/>
      <c r="L94" s="29"/>
      <c r="M94" s="29"/>
      <c r="N94" s="42" t="str">
        <f t="shared" si="16"/>
        <v/>
      </c>
      <c r="O94" s="29"/>
      <c r="P94" s="42" t="str">
        <f t="shared" si="17"/>
        <v/>
      </c>
      <c r="Q94" s="31"/>
      <c r="R94" s="31"/>
      <c r="S94" s="29"/>
      <c r="T94" s="29"/>
      <c r="U94" s="31"/>
      <c r="V94" s="29"/>
      <c r="W94" s="29"/>
      <c r="X94" s="42" t="str">
        <f t="shared" si="18"/>
        <v/>
      </c>
      <c r="Y94" s="31"/>
      <c r="Z94" s="37"/>
      <c r="AA94" s="46"/>
      <c r="AB94" s="32"/>
      <c r="AC94" s="44" t="str">
        <f t="shared" si="19"/>
        <v/>
      </c>
      <c r="AD94" s="38"/>
      <c r="AE94" s="39"/>
      <c r="AF94" s="39"/>
      <c r="AG94" s="39"/>
      <c r="AH94" s="40"/>
      <c r="AI94" s="39"/>
      <c r="AJ94" s="38"/>
      <c r="AL94" s="6" t="str">
        <f t="shared" si="20"/>
        <v/>
      </c>
      <c r="AM94" s="45" t="str">
        <f t="shared" si="21"/>
        <v/>
      </c>
      <c r="AN94" s="9"/>
    </row>
    <row r="95" spans="1:40" s="10" customFormat="1" x14ac:dyDescent="0.25">
      <c r="A95" s="27"/>
      <c r="B95" s="28"/>
      <c r="C95" s="28"/>
      <c r="D95" s="28"/>
      <c r="E95" s="28"/>
      <c r="F95" s="43" t="str">
        <f t="shared" si="15"/>
        <v/>
      </c>
      <c r="G95" s="29"/>
      <c r="H95" s="29"/>
      <c r="I95" s="30"/>
      <c r="J95" s="29"/>
      <c r="K95" s="31"/>
      <c r="L95" s="29"/>
      <c r="M95" s="29"/>
      <c r="N95" s="42" t="str">
        <f t="shared" si="16"/>
        <v/>
      </c>
      <c r="O95" s="29"/>
      <c r="P95" s="42" t="str">
        <f t="shared" si="17"/>
        <v/>
      </c>
      <c r="Q95" s="31"/>
      <c r="R95" s="31"/>
      <c r="S95" s="29"/>
      <c r="T95" s="29"/>
      <c r="U95" s="31"/>
      <c r="V95" s="29"/>
      <c r="W95" s="29"/>
      <c r="X95" s="42" t="str">
        <f t="shared" si="18"/>
        <v/>
      </c>
      <c r="Y95" s="31"/>
      <c r="Z95" s="37"/>
      <c r="AA95" s="46"/>
      <c r="AB95" s="32"/>
      <c r="AC95" s="44" t="str">
        <f t="shared" si="19"/>
        <v/>
      </c>
      <c r="AD95" s="38"/>
      <c r="AE95" s="39"/>
      <c r="AF95" s="39"/>
      <c r="AG95" s="39"/>
      <c r="AH95" s="40"/>
      <c r="AI95" s="39"/>
      <c r="AJ95" s="38"/>
      <c r="AL95" s="6" t="str">
        <f t="shared" si="20"/>
        <v/>
      </c>
      <c r="AM95" s="45" t="str">
        <f t="shared" si="21"/>
        <v/>
      </c>
      <c r="AN95" s="9"/>
    </row>
    <row r="96" spans="1:40" s="10" customFormat="1" x14ac:dyDescent="0.25">
      <c r="A96" s="27"/>
      <c r="B96" s="28"/>
      <c r="C96" s="28"/>
      <c r="D96" s="28"/>
      <c r="E96" s="28"/>
      <c r="F96" s="43" t="str">
        <f t="shared" si="15"/>
        <v/>
      </c>
      <c r="G96" s="29"/>
      <c r="H96" s="29"/>
      <c r="I96" s="30"/>
      <c r="J96" s="29"/>
      <c r="K96" s="31"/>
      <c r="L96" s="29"/>
      <c r="M96" s="29"/>
      <c r="N96" s="42" t="str">
        <f t="shared" si="16"/>
        <v/>
      </c>
      <c r="O96" s="29"/>
      <c r="P96" s="42" t="str">
        <f t="shared" si="17"/>
        <v/>
      </c>
      <c r="Q96" s="31"/>
      <c r="R96" s="31"/>
      <c r="S96" s="29"/>
      <c r="T96" s="29"/>
      <c r="U96" s="31"/>
      <c r="V96" s="29"/>
      <c r="W96" s="29"/>
      <c r="X96" s="42" t="str">
        <f t="shared" si="18"/>
        <v/>
      </c>
      <c r="Y96" s="31"/>
      <c r="Z96" s="37"/>
      <c r="AA96" s="46"/>
      <c r="AB96" s="32"/>
      <c r="AC96" s="44" t="str">
        <f t="shared" si="19"/>
        <v/>
      </c>
      <c r="AD96" s="38"/>
      <c r="AE96" s="39"/>
      <c r="AF96" s="39"/>
      <c r="AG96" s="39"/>
      <c r="AH96" s="40"/>
      <c r="AI96" s="39"/>
      <c r="AJ96" s="38"/>
      <c r="AL96" s="6" t="str">
        <f t="shared" si="20"/>
        <v/>
      </c>
      <c r="AM96" s="45" t="str">
        <f t="shared" si="21"/>
        <v/>
      </c>
      <c r="AN96" s="9"/>
    </row>
    <row r="97" spans="1:40" s="10" customFormat="1" x14ac:dyDescent="0.25">
      <c r="A97" s="27"/>
      <c r="B97" s="28"/>
      <c r="C97" s="28"/>
      <c r="D97" s="28"/>
      <c r="E97" s="28"/>
      <c r="F97" s="43" t="str">
        <f t="shared" si="15"/>
        <v/>
      </c>
      <c r="G97" s="29"/>
      <c r="H97" s="29"/>
      <c r="I97" s="30"/>
      <c r="J97" s="29"/>
      <c r="K97" s="31"/>
      <c r="L97" s="29"/>
      <c r="M97" s="29"/>
      <c r="N97" s="42" t="str">
        <f t="shared" si="16"/>
        <v/>
      </c>
      <c r="O97" s="29"/>
      <c r="P97" s="42" t="str">
        <f t="shared" si="17"/>
        <v/>
      </c>
      <c r="Q97" s="31"/>
      <c r="R97" s="31"/>
      <c r="S97" s="29"/>
      <c r="T97" s="29"/>
      <c r="U97" s="31"/>
      <c r="V97" s="29"/>
      <c r="W97" s="29"/>
      <c r="X97" s="42" t="str">
        <f t="shared" si="18"/>
        <v/>
      </c>
      <c r="Y97" s="31"/>
      <c r="Z97" s="37"/>
      <c r="AA97" s="46"/>
      <c r="AB97" s="32"/>
      <c r="AC97" s="44" t="str">
        <f t="shared" si="19"/>
        <v/>
      </c>
      <c r="AD97" s="38"/>
      <c r="AE97" s="39"/>
      <c r="AF97" s="39"/>
      <c r="AG97" s="39"/>
      <c r="AH97" s="40"/>
      <c r="AI97" s="39"/>
      <c r="AJ97" s="38"/>
      <c r="AL97" s="6" t="str">
        <f t="shared" si="20"/>
        <v/>
      </c>
      <c r="AM97" s="45" t="str">
        <f t="shared" si="21"/>
        <v/>
      </c>
      <c r="AN97" s="9"/>
    </row>
    <row r="98" spans="1:40" s="10" customFormat="1" x14ac:dyDescent="0.25">
      <c r="A98" s="27"/>
      <c r="B98" s="28"/>
      <c r="C98" s="28"/>
      <c r="D98" s="28"/>
      <c r="E98" s="28"/>
      <c r="F98" s="43" t="str">
        <f t="shared" si="15"/>
        <v/>
      </c>
      <c r="G98" s="29"/>
      <c r="H98" s="29"/>
      <c r="I98" s="30"/>
      <c r="J98" s="29"/>
      <c r="K98" s="31"/>
      <c r="L98" s="29"/>
      <c r="M98" s="29"/>
      <c r="N98" s="42" t="str">
        <f t="shared" si="16"/>
        <v/>
      </c>
      <c r="O98" s="29"/>
      <c r="P98" s="42" t="str">
        <f t="shared" si="17"/>
        <v/>
      </c>
      <c r="Q98" s="31"/>
      <c r="R98" s="31"/>
      <c r="S98" s="29"/>
      <c r="T98" s="29"/>
      <c r="U98" s="31"/>
      <c r="V98" s="29"/>
      <c r="W98" s="29"/>
      <c r="X98" s="42" t="str">
        <f t="shared" si="18"/>
        <v/>
      </c>
      <c r="Y98" s="31"/>
      <c r="Z98" s="37"/>
      <c r="AA98" s="46"/>
      <c r="AB98" s="32"/>
      <c r="AC98" s="44" t="str">
        <f t="shared" si="19"/>
        <v/>
      </c>
      <c r="AD98" s="38"/>
      <c r="AE98" s="39"/>
      <c r="AF98" s="39"/>
      <c r="AG98" s="39"/>
      <c r="AH98" s="40"/>
      <c r="AI98" s="39"/>
      <c r="AJ98" s="38"/>
      <c r="AL98" s="6" t="str">
        <f t="shared" si="20"/>
        <v/>
      </c>
      <c r="AM98" s="45" t="str">
        <f t="shared" si="21"/>
        <v/>
      </c>
      <c r="AN98" s="9"/>
    </row>
    <row r="99" spans="1:40" s="10" customFormat="1" x14ac:dyDescent="0.25">
      <c r="A99" s="27"/>
      <c r="B99" s="28"/>
      <c r="C99" s="28"/>
      <c r="D99" s="28"/>
      <c r="E99" s="28"/>
      <c r="F99" s="43" t="str">
        <f t="shared" si="15"/>
        <v/>
      </c>
      <c r="G99" s="29"/>
      <c r="H99" s="29"/>
      <c r="I99" s="30"/>
      <c r="J99" s="29"/>
      <c r="K99" s="31"/>
      <c r="L99" s="29"/>
      <c r="M99" s="29"/>
      <c r="N99" s="42" t="str">
        <f t="shared" si="16"/>
        <v/>
      </c>
      <c r="O99" s="29"/>
      <c r="P99" s="42" t="str">
        <f t="shared" si="17"/>
        <v/>
      </c>
      <c r="Q99" s="31"/>
      <c r="R99" s="31"/>
      <c r="S99" s="29"/>
      <c r="T99" s="29"/>
      <c r="U99" s="31"/>
      <c r="V99" s="29"/>
      <c r="W99" s="29"/>
      <c r="X99" s="42" t="str">
        <f t="shared" si="18"/>
        <v/>
      </c>
      <c r="Y99" s="31"/>
      <c r="Z99" s="37"/>
      <c r="AA99" s="46"/>
      <c r="AB99" s="32"/>
      <c r="AC99" s="44" t="str">
        <f t="shared" si="19"/>
        <v/>
      </c>
      <c r="AD99" s="38"/>
      <c r="AE99" s="39"/>
      <c r="AF99" s="39"/>
      <c r="AG99" s="39"/>
      <c r="AH99" s="40"/>
      <c r="AI99" s="39"/>
      <c r="AJ99" s="38"/>
      <c r="AL99" s="6" t="str">
        <f t="shared" si="20"/>
        <v/>
      </c>
      <c r="AM99" s="45" t="str">
        <f t="shared" si="21"/>
        <v/>
      </c>
      <c r="AN99" s="9"/>
    </row>
    <row r="100" spans="1:40" s="10" customFormat="1" x14ac:dyDescent="0.25">
      <c r="A100" s="27"/>
      <c r="B100" s="28"/>
      <c r="C100" s="28"/>
      <c r="D100" s="28"/>
      <c r="E100" s="28"/>
      <c r="F100" s="43" t="str">
        <f t="shared" si="15"/>
        <v/>
      </c>
      <c r="G100" s="29"/>
      <c r="H100" s="29"/>
      <c r="I100" s="30"/>
      <c r="J100" s="29"/>
      <c r="K100" s="31"/>
      <c r="L100" s="29"/>
      <c r="M100" s="29"/>
      <c r="N100" s="42" t="str">
        <f t="shared" si="16"/>
        <v/>
      </c>
      <c r="O100" s="29"/>
      <c r="P100" s="42" t="str">
        <f t="shared" si="17"/>
        <v/>
      </c>
      <c r="Q100" s="31"/>
      <c r="R100" s="31"/>
      <c r="S100" s="29"/>
      <c r="T100" s="29"/>
      <c r="U100" s="31"/>
      <c r="V100" s="29"/>
      <c r="W100" s="29"/>
      <c r="X100" s="42" t="str">
        <f t="shared" si="18"/>
        <v/>
      </c>
      <c r="Y100" s="31"/>
      <c r="Z100" s="37"/>
      <c r="AA100" s="46"/>
      <c r="AB100" s="32"/>
      <c r="AC100" s="44" t="str">
        <f t="shared" si="19"/>
        <v/>
      </c>
      <c r="AD100" s="38"/>
      <c r="AE100" s="39"/>
      <c r="AF100" s="39"/>
      <c r="AG100" s="39"/>
      <c r="AH100" s="40"/>
      <c r="AI100" s="39"/>
      <c r="AJ100" s="38"/>
      <c r="AL100" s="6" t="str">
        <f t="shared" si="20"/>
        <v/>
      </c>
      <c r="AM100" s="45" t="str">
        <f t="shared" si="21"/>
        <v/>
      </c>
      <c r="AN100" s="9"/>
    </row>
    <row r="101" spans="1:40" s="10" customFormat="1" x14ac:dyDescent="0.25">
      <c r="A101" s="27"/>
      <c r="B101" s="28"/>
      <c r="C101" s="28"/>
      <c r="D101" s="28"/>
      <c r="E101" s="28"/>
      <c r="F101" s="43" t="str">
        <f t="shared" si="15"/>
        <v/>
      </c>
      <c r="G101" s="29"/>
      <c r="H101" s="29"/>
      <c r="I101" s="30"/>
      <c r="J101" s="29"/>
      <c r="K101" s="31"/>
      <c r="L101" s="29"/>
      <c r="M101" s="29"/>
      <c r="N101" s="42" t="str">
        <f t="shared" si="16"/>
        <v/>
      </c>
      <c r="O101" s="29"/>
      <c r="P101" s="42" t="str">
        <f t="shared" si="17"/>
        <v/>
      </c>
      <c r="Q101" s="31"/>
      <c r="R101" s="31"/>
      <c r="S101" s="29"/>
      <c r="T101" s="29"/>
      <c r="U101" s="31"/>
      <c r="V101" s="29"/>
      <c r="W101" s="29"/>
      <c r="X101" s="42" t="str">
        <f t="shared" si="18"/>
        <v/>
      </c>
      <c r="Y101" s="31"/>
      <c r="Z101" s="37"/>
      <c r="AA101" s="46"/>
      <c r="AB101" s="32"/>
      <c r="AC101" s="44" t="str">
        <f t="shared" si="19"/>
        <v/>
      </c>
      <c r="AD101" s="38"/>
      <c r="AE101" s="39"/>
      <c r="AF101" s="39"/>
      <c r="AG101" s="39"/>
      <c r="AH101" s="40"/>
      <c r="AI101" s="39"/>
      <c r="AJ101" s="38"/>
      <c r="AL101" s="6" t="str">
        <f t="shared" si="20"/>
        <v/>
      </c>
      <c r="AM101" s="45" t="str">
        <f t="shared" si="21"/>
        <v/>
      </c>
      <c r="AN101" s="9"/>
    </row>
    <row r="102" spans="1:40" s="10" customFormat="1" x14ac:dyDescent="0.25">
      <c r="A102" s="27"/>
      <c r="B102" s="28"/>
      <c r="C102" s="28"/>
      <c r="D102" s="28"/>
      <c r="E102" s="28"/>
      <c r="F102" s="43" t="str">
        <f t="shared" si="15"/>
        <v/>
      </c>
      <c r="G102" s="29"/>
      <c r="H102" s="29"/>
      <c r="I102" s="30"/>
      <c r="J102" s="29"/>
      <c r="K102" s="31"/>
      <c r="L102" s="29"/>
      <c r="M102" s="29"/>
      <c r="N102" s="42" t="str">
        <f t="shared" si="16"/>
        <v/>
      </c>
      <c r="O102" s="29"/>
      <c r="P102" s="42" t="str">
        <f t="shared" si="17"/>
        <v/>
      </c>
      <c r="Q102" s="31"/>
      <c r="R102" s="31"/>
      <c r="S102" s="29"/>
      <c r="T102" s="29"/>
      <c r="U102" s="31"/>
      <c r="V102" s="29"/>
      <c r="W102" s="29"/>
      <c r="X102" s="42" t="str">
        <f t="shared" si="18"/>
        <v/>
      </c>
      <c r="Y102" s="31"/>
      <c r="Z102" s="37"/>
      <c r="AA102" s="46"/>
      <c r="AB102" s="32"/>
      <c r="AC102" s="44" t="str">
        <f t="shared" si="19"/>
        <v/>
      </c>
      <c r="AD102" s="38"/>
      <c r="AE102" s="39"/>
      <c r="AF102" s="39"/>
      <c r="AG102" s="39"/>
      <c r="AH102" s="40"/>
      <c r="AI102" s="39"/>
      <c r="AJ102" s="38"/>
      <c r="AL102" s="6" t="str">
        <f t="shared" si="20"/>
        <v/>
      </c>
      <c r="AM102" s="45" t="str">
        <f t="shared" si="21"/>
        <v/>
      </c>
      <c r="AN102" s="9"/>
    </row>
    <row r="103" spans="1:40" s="10" customFormat="1" x14ac:dyDescent="0.25">
      <c r="A103" s="27"/>
      <c r="B103" s="28"/>
      <c r="C103" s="28"/>
      <c r="D103" s="28"/>
      <c r="E103" s="28"/>
      <c r="F103" s="43" t="str">
        <f t="shared" si="15"/>
        <v/>
      </c>
      <c r="G103" s="29"/>
      <c r="H103" s="29"/>
      <c r="I103" s="30"/>
      <c r="J103" s="29"/>
      <c r="K103" s="31"/>
      <c r="L103" s="29"/>
      <c r="M103" s="29"/>
      <c r="N103" s="42" t="str">
        <f t="shared" si="16"/>
        <v/>
      </c>
      <c r="O103" s="29"/>
      <c r="P103" s="42" t="str">
        <f t="shared" si="17"/>
        <v/>
      </c>
      <c r="Q103" s="31"/>
      <c r="R103" s="31"/>
      <c r="S103" s="29"/>
      <c r="T103" s="29"/>
      <c r="U103" s="31"/>
      <c r="V103" s="29"/>
      <c r="W103" s="29"/>
      <c r="X103" s="42" t="str">
        <f t="shared" si="18"/>
        <v/>
      </c>
      <c r="Y103" s="31"/>
      <c r="Z103" s="37"/>
      <c r="AA103" s="46"/>
      <c r="AB103" s="32"/>
      <c r="AC103" s="44" t="str">
        <f t="shared" si="19"/>
        <v/>
      </c>
      <c r="AD103" s="38"/>
      <c r="AE103" s="39"/>
      <c r="AF103" s="39"/>
      <c r="AG103" s="39"/>
      <c r="AH103" s="40"/>
      <c r="AI103" s="39"/>
      <c r="AJ103" s="38"/>
      <c r="AL103" s="6" t="str">
        <f t="shared" si="20"/>
        <v/>
      </c>
      <c r="AM103" s="45" t="str">
        <f t="shared" si="21"/>
        <v/>
      </c>
      <c r="AN103" s="9"/>
    </row>
    <row r="104" spans="1:40" s="10" customFormat="1" x14ac:dyDescent="0.25">
      <c r="A104" s="27"/>
      <c r="B104" s="28"/>
      <c r="C104" s="28"/>
      <c r="D104" s="28"/>
      <c r="E104" s="28"/>
      <c r="F104" s="43" t="str">
        <f t="shared" si="15"/>
        <v/>
      </c>
      <c r="G104" s="29"/>
      <c r="H104" s="29"/>
      <c r="I104" s="30"/>
      <c r="J104" s="29"/>
      <c r="K104" s="31"/>
      <c r="L104" s="29"/>
      <c r="M104" s="29"/>
      <c r="N104" s="42" t="str">
        <f t="shared" si="16"/>
        <v/>
      </c>
      <c r="O104" s="29"/>
      <c r="P104" s="42" t="str">
        <f t="shared" si="17"/>
        <v/>
      </c>
      <c r="Q104" s="31"/>
      <c r="R104" s="31"/>
      <c r="S104" s="29"/>
      <c r="T104" s="29"/>
      <c r="U104" s="31"/>
      <c r="V104" s="29"/>
      <c r="W104" s="29"/>
      <c r="X104" s="42" t="str">
        <f t="shared" si="18"/>
        <v/>
      </c>
      <c r="Y104" s="31"/>
      <c r="Z104" s="37"/>
      <c r="AA104" s="46"/>
      <c r="AB104" s="32"/>
      <c r="AC104" s="44" t="str">
        <f t="shared" si="19"/>
        <v/>
      </c>
      <c r="AD104" s="38"/>
      <c r="AE104" s="39"/>
      <c r="AF104" s="39"/>
      <c r="AG104" s="39"/>
      <c r="AH104" s="40"/>
      <c r="AI104" s="39"/>
      <c r="AJ104" s="38"/>
      <c r="AL104" s="6" t="str">
        <f t="shared" si="20"/>
        <v/>
      </c>
      <c r="AM104" s="45" t="str">
        <f t="shared" si="21"/>
        <v/>
      </c>
      <c r="AN104" s="9"/>
    </row>
    <row r="105" spans="1:40" s="10" customFormat="1" x14ac:dyDescent="0.25">
      <c r="A105" s="27"/>
      <c r="B105" s="28"/>
      <c r="C105" s="28"/>
      <c r="D105" s="28"/>
      <c r="E105" s="28"/>
      <c r="F105" s="43" t="str">
        <f t="shared" si="15"/>
        <v/>
      </c>
      <c r="G105" s="29"/>
      <c r="H105" s="29"/>
      <c r="I105" s="30"/>
      <c r="J105" s="29"/>
      <c r="K105" s="31"/>
      <c r="L105" s="29"/>
      <c r="M105" s="29"/>
      <c r="N105" s="42" t="str">
        <f t="shared" si="16"/>
        <v/>
      </c>
      <c r="O105" s="29"/>
      <c r="P105" s="42" t="str">
        <f t="shared" si="17"/>
        <v/>
      </c>
      <c r="Q105" s="31"/>
      <c r="R105" s="31"/>
      <c r="S105" s="29"/>
      <c r="T105" s="29"/>
      <c r="U105" s="31"/>
      <c r="V105" s="29"/>
      <c r="W105" s="29"/>
      <c r="X105" s="42" t="str">
        <f t="shared" si="18"/>
        <v/>
      </c>
      <c r="Y105" s="31"/>
      <c r="Z105" s="37"/>
      <c r="AA105" s="46"/>
      <c r="AB105" s="32"/>
      <c r="AC105" s="44" t="str">
        <f t="shared" si="19"/>
        <v/>
      </c>
      <c r="AD105" s="38"/>
      <c r="AE105" s="39"/>
      <c r="AF105" s="39"/>
      <c r="AG105" s="39"/>
      <c r="AH105" s="40"/>
      <c r="AI105" s="39"/>
      <c r="AJ105" s="38"/>
      <c r="AL105" s="6" t="str">
        <f t="shared" si="20"/>
        <v/>
      </c>
      <c r="AM105" s="45" t="str">
        <f t="shared" si="21"/>
        <v/>
      </c>
      <c r="AN105" s="9"/>
    </row>
    <row r="106" spans="1:40" s="10" customFormat="1" x14ac:dyDescent="0.25">
      <c r="A106" s="27"/>
      <c r="B106" s="28"/>
      <c r="C106" s="28"/>
      <c r="D106" s="28"/>
      <c r="E106" s="28"/>
      <c r="F106" s="43" t="str">
        <f t="shared" si="15"/>
        <v/>
      </c>
      <c r="G106" s="29"/>
      <c r="H106" s="29"/>
      <c r="I106" s="30"/>
      <c r="J106" s="29"/>
      <c r="K106" s="31"/>
      <c r="L106" s="29"/>
      <c r="M106" s="29"/>
      <c r="N106" s="42" t="str">
        <f t="shared" si="16"/>
        <v/>
      </c>
      <c r="O106" s="29"/>
      <c r="P106" s="42" t="str">
        <f t="shared" si="17"/>
        <v/>
      </c>
      <c r="Q106" s="31"/>
      <c r="R106" s="31"/>
      <c r="S106" s="29"/>
      <c r="T106" s="29"/>
      <c r="U106" s="31"/>
      <c r="V106" s="29"/>
      <c r="W106" s="29"/>
      <c r="X106" s="42" t="str">
        <f t="shared" si="18"/>
        <v/>
      </c>
      <c r="Y106" s="31"/>
      <c r="Z106" s="37"/>
      <c r="AA106" s="46"/>
      <c r="AB106" s="32"/>
      <c r="AC106" s="44" t="str">
        <f t="shared" si="19"/>
        <v/>
      </c>
      <c r="AD106" s="38"/>
      <c r="AE106" s="39"/>
      <c r="AF106" s="39"/>
      <c r="AG106" s="39"/>
      <c r="AH106" s="40"/>
      <c r="AI106" s="39"/>
      <c r="AJ106" s="38"/>
      <c r="AL106" s="6" t="str">
        <f t="shared" si="20"/>
        <v/>
      </c>
      <c r="AM106" s="45" t="str">
        <f t="shared" si="21"/>
        <v/>
      </c>
      <c r="AN106" s="9"/>
    </row>
    <row r="107" spans="1:40" s="10" customFormat="1" x14ac:dyDescent="0.25">
      <c r="A107" s="27"/>
      <c r="B107" s="28"/>
      <c r="C107" s="28"/>
      <c r="D107" s="28"/>
      <c r="E107" s="28"/>
      <c r="F107" s="43" t="str">
        <f t="shared" si="15"/>
        <v/>
      </c>
      <c r="G107" s="29"/>
      <c r="H107" s="29"/>
      <c r="I107" s="30"/>
      <c r="J107" s="29"/>
      <c r="K107" s="31"/>
      <c r="L107" s="29"/>
      <c r="M107" s="29"/>
      <c r="N107" s="42" t="str">
        <f t="shared" si="16"/>
        <v/>
      </c>
      <c r="O107" s="29"/>
      <c r="P107" s="42" t="str">
        <f t="shared" si="17"/>
        <v/>
      </c>
      <c r="Q107" s="31"/>
      <c r="R107" s="31"/>
      <c r="S107" s="29"/>
      <c r="T107" s="29"/>
      <c r="U107" s="31"/>
      <c r="V107" s="29"/>
      <c r="W107" s="29"/>
      <c r="X107" s="42" t="str">
        <f t="shared" si="18"/>
        <v/>
      </c>
      <c r="Y107" s="31"/>
      <c r="Z107" s="37"/>
      <c r="AA107" s="46"/>
      <c r="AB107" s="32"/>
      <c r="AC107" s="44" t="str">
        <f t="shared" si="19"/>
        <v/>
      </c>
      <c r="AD107" s="38"/>
      <c r="AE107" s="39"/>
      <c r="AF107" s="39"/>
      <c r="AG107" s="39"/>
      <c r="AH107" s="40"/>
      <c r="AI107" s="39"/>
      <c r="AJ107" s="38"/>
      <c r="AL107" s="6" t="str">
        <f t="shared" si="20"/>
        <v/>
      </c>
      <c r="AM107" s="45" t="str">
        <f t="shared" si="21"/>
        <v/>
      </c>
      <c r="AN107" s="9"/>
    </row>
    <row r="108" spans="1:40" s="10" customFormat="1" x14ac:dyDescent="0.25">
      <c r="A108" s="47" t="s">
        <v>75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42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3"/>
      <c r="AE108" s="33"/>
      <c r="AF108" s="33"/>
      <c r="AG108" s="33"/>
      <c r="AH108" s="33"/>
      <c r="AI108" s="33"/>
      <c r="AJ108" s="33"/>
      <c r="AK108" s="35"/>
      <c r="AM108" s="9"/>
      <c r="AN108" s="9"/>
    </row>
    <row r="109" spans="1:40" s="10" customFormat="1" x14ac:dyDescent="0.25">
      <c r="A109" s="3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42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3"/>
      <c r="AE109" s="33"/>
      <c r="AF109" s="33"/>
      <c r="AG109" s="33"/>
      <c r="AH109" s="33"/>
      <c r="AI109" s="33"/>
      <c r="AJ109" s="33"/>
      <c r="AK109" s="35"/>
      <c r="AM109" s="9"/>
      <c r="AN109" s="9"/>
    </row>
    <row r="110" spans="1:40" s="10" customFormat="1" x14ac:dyDescent="0.25">
      <c r="A110" s="36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3"/>
      <c r="AE110" s="33"/>
      <c r="AF110" s="33"/>
      <c r="AG110" s="33"/>
      <c r="AH110" s="33"/>
      <c r="AI110" s="33"/>
      <c r="AJ110" s="33"/>
      <c r="AK110" s="35"/>
      <c r="AM110" s="9"/>
      <c r="AN110" s="9"/>
    </row>
    <row r="111" spans="1:40" s="10" customFormat="1" x14ac:dyDescent="0.25">
      <c r="A111" s="3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3"/>
      <c r="AE111" s="33"/>
      <c r="AF111" s="33"/>
      <c r="AG111" s="33"/>
      <c r="AH111" s="33"/>
      <c r="AI111" s="33"/>
      <c r="AJ111" s="33"/>
      <c r="AK111" s="35"/>
      <c r="AM111" s="9"/>
      <c r="AN111" s="9"/>
    </row>
    <row r="112" spans="1:40" s="10" customFormat="1" x14ac:dyDescent="0.25">
      <c r="A112" s="36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3"/>
      <c r="AE112" s="33"/>
      <c r="AF112" s="33"/>
      <c r="AG112" s="33"/>
      <c r="AH112" s="33"/>
      <c r="AI112" s="33"/>
      <c r="AJ112" s="33"/>
      <c r="AK112" s="35"/>
      <c r="AM112" s="9"/>
      <c r="AN112" s="9"/>
    </row>
    <row r="113" spans="1:40" s="10" customFormat="1" x14ac:dyDescent="0.25">
      <c r="A113" s="36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3"/>
      <c r="AE113" s="33"/>
      <c r="AF113" s="33"/>
      <c r="AG113" s="33"/>
      <c r="AH113" s="33"/>
      <c r="AI113" s="33"/>
      <c r="AJ113" s="33"/>
      <c r="AK113" s="35"/>
      <c r="AM113" s="9"/>
      <c r="AN113" s="9"/>
    </row>
    <row r="114" spans="1:40" s="10" customFormat="1" x14ac:dyDescent="0.25">
      <c r="A114" s="36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3"/>
      <c r="AE114" s="33"/>
      <c r="AF114" s="33"/>
      <c r="AG114" s="33"/>
      <c r="AH114" s="33"/>
      <c r="AI114" s="33"/>
      <c r="AJ114" s="33"/>
      <c r="AK114" s="35"/>
      <c r="AM114" s="9"/>
      <c r="AN114" s="9"/>
    </row>
    <row r="115" spans="1:40" s="10" customFormat="1" x14ac:dyDescent="0.25">
      <c r="A115" s="36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3"/>
      <c r="AE115" s="33"/>
      <c r="AF115" s="33"/>
      <c r="AG115" s="33"/>
      <c r="AH115" s="33"/>
      <c r="AI115" s="33"/>
      <c r="AJ115" s="33"/>
      <c r="AK115" s="35"/>
      <c r="AM115" s="9"/>
      <c r="AN115" s="9"/>
    </row>
    <row r="116" spans="1:40" s="10" customFormat="1" x14ac:dyDescent="0.25">
      <c r="A116" s="36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3"/>
      <c r="AE116" s="33"/>
      <c r="AF116" s="33"/>
      <c r="AG116" s="33"/>
      <c r="AH116" s="33"/>
      <c r="AI116" s="33"/>
      <c r="AJ116" s="33"/>
      <c r="AK116" s="35"/>
      <c r="AM116" s="9"/>
      <c r="AN116" s="9"/>
    </row>
    <row r="117" spans="1:40" s="10" customFormat="1" x14ac:dyDescent="0.25">
      <c r="A117" s="36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3"/>
      <c r="AE117" s="33"/>
      <c r="AF117" s="33"/>
      <c r="AG117" s="33"/>
      <c r="AH117" s="33"/>
      <c r="AI117" s="33"/>
      <c r="AJ117" s="33"/>
      <c r="AK117" s="35"/>
      <c r="AM117" s="9"/>
      <c r="AN117" s="9"/>
    </row>
    <row r="118" spans="1:40" s="10" customFormat="1" x14ac:dyDescent="0.25">
      <c r="A118" s="36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3"/>
      <c r="AE118" s="33"/>
      <c r="AF118" s="33"/>
      <c r="AG118" s="33"/>
      <c r="AH118" s="33"/>
      <c r="AI118" s="33"/>
      <c r="AJ118" s="33"/>
      <c r="AK118" s="35"/>
      <c r="AM118" s="9"/>
      <c r="AN118" s="9"/>
    </row>
    <row r="119" spans="1:40" s="10" customFormat="1" x14ac:dyDescent="0.25">
      <c r="A119" s="36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3"/>
      <c r="AE119" s="33"/>
      <c r="AF119" s="33"/>
      <c r="AG119" s="33"/>
      <c r="AH119" s="33"/>
      <c r="AI119" s="33"/>
      <c r="AJ119" s="33"/>
      <c r="AK119" s="35"/>
      <c r="AM119" s="9"/>
      <c r="AN119" s="9"/>
    </row>
    <row r="120" spans="1:40" s="10" customFormat="1" x14ac:dyDescent="0.25">
      <c r="A120" s="36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3"/>
      <c r="AE120" s="33"/>
      <c r="AF120" s="33"/>
      <c r="AG120" s="33"/>
      <c r="AH120" s="33"/>
      <c r="AI120" s="33"/>
      <c r="AJ120" s="33"/>
      <c r="AK120" s="35"/>
      <c r="AM120" s="9"/>
      <c r="AN120" s="9"/>
    </row>
    <row r="121" spans="1:40" s="10" customFormat="1" x14ac:dyDescent="0.25">
      <c r="A121" s="36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3"/>
      <c r="AE121" s="33"/>
      <c r="AF121" s="33"/>
      <c r="AG121" s="33"/>
      <c r="AH121" s="33"/>
      <c r="AI121" s="33"/>
      <c r="AJ121" s="33"/>
      <c r="AK121" s="35"/>
      <c r="AM121" s="9"/>
      <c r="AN121" s="9"/>
    </row>
    <row r="122" spans="1:40" s="10" customFormat="1" x14ac:dyDescent="0.25">
      <c r="A122" s="36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41"/>
      <c r="AE122" s="41"/>
      <c r="AF122" s="41"/>
      <c r="AG122" s="41"/>
      <c r="AH122" s="41"/>
      <c r="AI122" s="41"/>
      <c r="AJ122" s="41"/>
      <c r="AK122" s="35"/>
      <c r="AM122" s="9"/>
      <c r="AN122" s="9"/>
    </row>
    <row r="123" spans="1:40" s="10" customFormat="1" x14ac:dyDescent="0.25">
      <c r="A123" s="36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41"/>
      <c r="AE123" s="41"/>
      <c r="AF123" s="41"/>
      <c r="AG123" s="41"/>
      <c r="AH123" s="41"/>
      <c r="AI123" s="41"/>
      <c r="AJ123" s="41"/>
      <c r="AK123" s="35"/>
      <c r="AM123" s="9"/>
      <c r="AN123" s="9"/>
    </row>
    <row r="124" spans="1:40" s="10" customFormat="1" x14ac:dyDescent="0.25">
      <c r="A124" s="36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41"/>
      <c r="AE124" s="41"/>
      <c r="AF124" s="41"/>
      <c r="AG124" s="41"/>
      <c r="AH124" s="41"/>
      <c r="AI124" s="41"/>
      <c r="AJ124" s="41"/>
      <c r="AK124" s="35"/>
      <c r="AM124" s="9"/>
      <c r="AN124" s="9"/>
    </row>
    <row r="125" spans="1:40" s="10" customFormat="1" x14ac:dyDescent="0.25">
      <c r="A125" s="36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41"/>
      <c r="AE125" s="41"/>
      <c r="AF125" s="41"/>
      <c r="AG125" s="41"/>
      <c r="AH125" s="41"/>
      <c r="AI125" s="41"/>
      <c r="AJ125" s="41"/>
      <c r="AK125" s="35"/>
      <c r="AM125" s="9"/>
      <c r="AN125" s="9"/>
    </row>
    <row r="126" spans="1:40" s="10" customFormat="1" x14ac:dyDescent="0.25">
      <c r="A126" s="36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5"/>
      <c r="AM126" s="9"/>
      <c r="AN126" s="9"/>
    </row>
    <row r="127" spans="1:40" s="10" customFormat="1" x14ac:dyDescent="0.25">
      <c r="A127" s="36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5"/>
      <c r="AM127" s="9"/>
      <c r="AN127" s="9"/>
    </row>
    <row r="128" spans="1:40" s="10" customFormat="1" x14ac:dyDescent="0.25">
      <c r="A128" s="36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5"/>
      <c r="AM128" s="9"/>
      <c r="AN128" s="9"/>
    </row>
    <row r="129" spans="1:40" s="10" customFormat="1" x14ac:dyDescent="0.25">
      <c r="A129" s="36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5"/>
      <c r="AM129" s="9"/>
      <c r="AN129" s="9"/>
    </row>
    <row r="130" spans="1:40" s="10" customFormat="1" x14ac:dyDescent="0.25">
      <c r="A130" s="36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5"/>
      <c r="AM130" s="9"/>
      <c r="AN130" s="9"/>
    </row>
    <row r="131" spans="1:40" s="10" customFormat="1" x14ac:dyDescent="0.25">
      <c r="A131" s="36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5"/>
      <c r="AM131" s="9"/>
      <c r="AN131" s="9"/>
    </row>
    <row r="132" spans="1:40" s="10" customFormat="1" x14ac:dyDescent="0.25">
      <c r="A132" s="36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5"/>
      <c r="AM132" s="9"/>
      <c r="AN132" s="9"/>
    </row>
    <row r="133" spans="1:40" s="10" customFormat="1" x14ac:dyDescent="0.25">
      <c r="A133" s="36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5"/>
      <c r="AM133" s="9"/>
      <c r="AN133" s="9"/>
    </row>
    <row r="134" spans="1:40" s="10" customFormat="1" x14ac:dyDescent="0.25">
      <c r="A134" s="36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5"/>
      <c r="AM134" s="9"/>
      <c r="AN134" s="9"/>
    </row>
    <row r="135" spans="1:40" s="10" customFormat="1" x14ac:dyDescent="0.25">
      <c r="A135" s="36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5"/>
      <c r="AM135" s="9"/>
      <c r="AN135" s="9"/>
    </row>
    <row r="136" spans="1:40" s="10" customFormat="1" x14ac:dyDescent="0.25">
      <c r="A136" s="36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5"/>
      <c r="AM136" s="9"/>
      <c r="AN136" s="9"/>
    </row>
    <row r="137" spans="1:40" s="10" customFormat="1" x14ac:dyDescent="0.25">
      <c r="A137" s="36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5"/>
      <c r="AM137" s="9"/>
      <c r="AN137" s="9"/>
    </row>
    <row r="138" spans="1:40" s="10" customFormat="1" x14ac:dyDescent="0.25">
      <c r="A138" s="36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5"/>
      <c r="AM138" s="9"/>
      <c r="AN138" s="9"/>
    </row>
    <row r="139" spans="1:40" s="10" customFormat="1" x14ac:dyDescent="0.25">
      <c r="A139" s="36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5"/>
      <c r="AM139" s="9"/>
      <c r="AN139" s="9"/>
    </row>
    <row r="140" spans="1:40" s="10" customFormat="1" x14ac:dyDescent="0.25">
      <c r="A140" s="36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5"/>
      <c r="AM140" s="9"/>
      <c r="AN140" s="9"/>
    </row>
    <row r="141" spans="1:40" s="10" customFormat="1" x14ac:dyDescent="0.25">
      <c r="A141" s="36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5"/>
      <c r="AM141" s="9"/>
      <c r="AN141" s="9"/>
    </row>
    <row r="142" spans="1:40" s="10" customFormat="1" x14ac:dyDescent="0.25">
      <c r="A142" s="36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5"/>
      <c r="AM142" s="9"/>
      <c r="AN142" s="9"/>
    </row>
    <row r="143" spans="1:40" s="10" customFormat="1" x14ac:dyDescent="0.25">
      <c r="A143" s="36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5"/>
      <c r="AM143" s="9"/>
      <c r="AN143" s="9"/>
    </row>
    <row r="144" spans="1:40" s="10" customFormat="1" x14ac:dyDescent="0.25">
      <c r="A144" s="36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5"/>
      <c r="AM144" s="9"/>
      <c r="AN144" s="9"/>
    </row>
    <row r="145" spans="1:40" s="10" customFormat="1" x14ac:dyDescent="0.25">
      <c r="A145" s="36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5"/>
      <c r="AM145" s="9"/>
      <c r="AN145" s="9"/>
    </row>
    <row r="146" spans="1:40" s="10" customFormat="1" x14ac:dyDescent="0.25">
      <c r="A146" s="36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5"/>
      <c r="AM146" s="9"/>
      <c r="AN146" s="9"/>
    </row>
    <row r="147" spans="1:40" s="10" customFormat="1" x14ac:dyDescent="0.25">
      <c r="A147" s="36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5"/>
      <c r="AM147" s="9"/>
      <c r="AN147" s="9"/>
    </row>
    <row r="148" spans="1:40" s="10" customFormat="1" x14ac:dyDescent="0.25">
      <c r="A148" s="36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5"/>
      <c r="AM148" s="9"/>
      <c r="AN148" s="9"/>
    </row>
    <row r="149" spans="1:40" s="10" customFormat="1" x14ac:dyDescent="0.25">
      <c r="A149" s="36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5"/>
      <c r="AM149" s="9"/>
      <c r="AN149" s="9"/>
    </row>
    <row r="150" spans="1:40" s="10" customFormat="1" x14ac:dyDescent="0.25">
      <c r="A150" s="36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5"/>
      <c r="AM150" s="9"/>
      <c r="AN150" s="9"/>
    </row>
    <row r="151" spans="1:40" s="10" customFormat="1" x14ac:dyDescent="0.25">
      <c r="A151" s="36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5"/>
      <c r="AM151" s="9"/>
      <c r="AN151" s="9"/>
    </row>
    <row r="152" spans="1:40" s="10" customFormat="1" x14ac:dyDescent="0.25">
      <c r="A152" s="36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5"/>
      <c r="AM152" s="9"/>
      <c r="AN152" s="9"/>
    </row>
    <row r="153" spans="1:40" s="10" customFormat="1" x14ac:dyDescent="0.25">
      <c r="A153" s="36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5"/>
      <c r="AM153" s="9"/>
      <c r="AN153" s="9"/>
    </row>
    <row r="154" spans="1:40" s="10" customFormat="1" x14ac:dyDescent="0.25">
      <c r="A154" s="36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5"/>
      <c r="AM154" s="9"/>
      <c r="AN154" s="9"/>
    </row>
    <row r="155" spans="1:40" s="10" customFormat="1" x14ac:dyDescent="0.25">
      <c r="A155" s="36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5"/>
      <c r="AM155" s="9"/>
      <c r="AN155" s="9"/>
    </row>
    <row r="156" spans="1:40" s="10" customFormat="1" x14ac:dyDescent="0.25">
      <c r="A156" s="36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5"/>
      <c r="AM156" s="9"/>
      <c r="AN156" s="9"/>
    </row>
    <row r="157" spans="1:40" s="10" customFormat="1" x14ac:dyDescent="0.25">
      <c r="A157" s="36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5"/>
      <c r="AM157" s="9"/>
      <c r="AN157" s="9"/>
    </row>
    <row r="158" spans="1:40" s="10" customFormat="1" x14ac:dyDescent="0.25">
      <c r="A158" s="36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5"/>
      <c r="AM158" s="9"/>
      <c r="AN158" s="9"/>
    </row>
    <row r="159" spans="1:40" s="10" customFormat="1" x14ac:dyDescent="0.25">
      <c r="A159" s="36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5"/>
      <c r="AM159" s="9"/>
      <c r="AN159" s="9"/>
    </row>
    <row r="160" spans="1:40" s="10" customFormat="1" x14ac:dyDescent="0.25">
      <c r="A160" s="36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5"/>
      <c r="AM160" s="9"/>
      <c r="AN160" s="9"/>
    </row>
    <row r="161" spans="1:40" s="10" customFormat="1" x14ac:dyDescent="0.25">
      <c r="A161" s="36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5"/>
      <c r="AM161" s="9"/>
      <c r="AN161" s="9"/>
    </row>
    <row r="162" spans="1:40" s="10" customFormat="1" x14ac:dyDescent="0.25">
      <c r="A162" s="36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5"/>
      <c r="AM162" s="9"/>
      <c r="AN162" s="9"/>
    </row>
    <row r="163" spans="1:40" s="10" customFormat="1" x14ac:dyDescent="0.25">
      <c r="A163" s="36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5"/>
      <c r="AM163" s="9"/>
      <c r="AN163" s="9"/>
    </row>
    <row r="164" spans="1:40" s="10" customFormat="1" x14ac:dyDescent="0.25">
      <c r="A164" s="36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5"/>
      <c r="AM164" s="9"/>
      <c r="AN164" s="9"/>
    </row>
    <row r="165" spans="1:40" s="10" customFormat="1" x14ac:dyDescent="0.25">
      <c r="A165" s="36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5"/>
      <c r="AM165" s="9"/>
      <c r="AN165" s="9"/>
    </row>
    <row r="166" spans="1:40" s="10" customFormat="1" x14ac:dyDescent="0.25">
      <c r="A166" s="36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5"/>
      <c r="AM166" s="9"/>
      <c r="AN166" s="9"/>
    </row>
    <row r="167" spans="1:40" s="10" customFormat="1" x14ac:dyDescent="0.25">
      <c r="A167" s="36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5"/>
      <c r="AM167" s="9"/>
      <c r="AN167" s="9"/>
    </row>
    <row r="168" spans="1:40" s="10" customFormat="1" x14ac:dyDescent="0.25">
      <c r="A168" s="36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5"/>
      <c r="AM168" s="9"/>
      <c r="AN168" s="9"/>
    </row>
    <row r="169" spans="1:40" s="10" customFormat="1" x14ac:dyDescent="0.25">
      <c r="A169" s="36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5"/>
      <c r="AM169" s="9"/>
      <c r="AN169" s="9"/>
    </row>
    <row r="170" spans="1:40" s="10" customFormat="1" x14ac:dyDescent="0.25">
      <c r="A170" s="36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5"/>
      <c r="AM170" s="9"/>
      <c r="AN170" s="9"/>
    </row>
    <row r="171" spans="1:40" s="10" customFormat="1" x14ac:dyDescent="0.25">
      <c r="A171" s="36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5"/>
      <c r="AM171" s="9"/>
      <c r="AN171" s="9"/>
    </row>
    <row r="172" spans="1:40" s="10" customFormat="1" x14ac:dyDescent="0.25">
      <c r="A172" s="36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5"/>
      <c r="AM172" s="9"/>
      <c r="AN172" s="9"/>
    </row>
    <row r="173" spans="1:40" s="10" customFormat="1" x14ac:dyDescent="0.25">
      <c r="A173" s="36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5"/>
      <c r="AM173" s="9"/>
      <c r="AN173" s="9"/>
    </row>
    <row r="174" spans="1:40" s="10" customFormat="1" x14ac:dyDescent="0.25">
      <c r="A174" s="36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5"/>
      <c r="AM174" s="9"/>
      <c r="AN174" s="9"/>
    </row>
    <row r="175" spans="1:40" s="10" customFormat="1" x14ac:dyDescent="0.25">
      <c r="A175" s="36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5"/>
      <c r="AM175" s="9"/>
      <c r="AN175" s="9"/>
    </row>
    <row r="176" spans="1:40" s="10" customFormat="1" x14ac:dyDescent="0.25">
      <c r="A176" s="3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5"/>
      <c r="AM176" s="9"/>
      <c r="AN176" s="9"/>
    </row>
    <row r="177" spans="1:40" s="10" customFormat="1" x14ac:dyDescent="0.25">
      <c r="A177" s="36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5"/>
      <c r="AM177" s="9"/>
      <c r="AN177" s="9"/>
    </row>
    <row r="178" spans="1:40" s="10" customFormat="1" x14ac:dyDescent="0.25">
      <c r="A178" s="36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5"/>
      <c r="AM178" s="9"/>
      <c r="AN178" s="9"/>
    </row>
    <row r="179" spans="1:40" s="10" customFormat="1" x14ac:dyDescent="0.25">
      <c r="A179" s="36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5"/>
      <c r="AM179" s="9"/>
      <c r="AN179" s="9"/>
    </row>
    <row r="180" spans="1:40" s="10" customFormat="1" x14ac:dyDescent="0.25">
      <c r="A180" s="36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5"/>
      <c r="AM180" s="9"/>
      <c r="AN180" s="9"/>
    </row>
    <row r="181" spans="1:40" s="10" customFormat="1" x14ac:dyDescent="0.25">
      <c r="A181" s="36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5"/>
      <c r="AM181" s="9"/>
      <c r="AN181" s="9"/>
    </row>
    <row r="182" spans="1:40" s="10" customFormat="1" x14ac:dyDescent="0.25">
      <c r="A182" s="36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5"/>
      <c r="AM182" s="9"/>
      <c r="AN182" s="9"/>
    </row>
    <row r="183" spans="1:40" s="10" customFormat="1" x14ac:dyDescent="0.25">
      <c r="A183" s="36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5"/>
      <c r="AM183" s="9"/>
      <c r="AN183" s="9"/>
    </row>
    <row r="184" spans="1:40" s="10" customFormat="1" x14ac:dyDescent="0.25">
      <c r="A184" s="36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5"/>
      <c r="AM184" s="9"/>
      <c r="AN184" s="9"/>
    </row>
    <row r="185" spans="1:40" s="10" customFormat="1" x14ac:dyDescent="0.25">
      <c r="A185" s="36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5"/>
      <c r="AM185" s="9"/>
      <c r="AN185" s="9"/>
    </row>
    <row r="186" spans="1:40" s="10" customFormat="1" x14ac:dyDescent="0.25">
      <c r="A186" s="36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5"/>
      <c r="AM186" s="9"/>
      <c r="AN186" s="9"/>
    </row>
    <row r="187" spans="1:40" s="10" customFormat="1" x14ac:dyDescent="0.25">
      <c r="A187" s="36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5"/>
      <c r="AM187" s="9"/>
      <c r="AN187" s="9"/>
    </row>
    <row r="188" spans="1:40" s="10" customFormat="1" x14ac:dyDescent="0.25">
      <c r="A188" s="36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5"/>
      <c r="AM188" s="9"/>
      <c r="AN188" s="9"/>
    </row>
    <row r="189" spans="1:40" s="10" customFormat="1" x14ac:dyDescent="0.25">
      <c r="A189" s="36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35"/>
      <c r="AM189" s="9"/>
      <c r="AN189" s="9"/>
    </row>
    <row r="190" spans="1:40" s="10" customFormat="1" x14ac:dyDescent="0.25">
      <c r="A190" s="36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35"/>
      <c r="AM190" s="9"/>
      <c r="AN190" s="9"/>
    </row>
    <row r="191" spans="1:40" s="10" customFormat="1" x14ac:dyDescent="0.25">
      <c r="A191" s="36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35"/>
      <c r="AM191" s="9"/>
      <c r="AN191" s="9"/>
    </row>
    <row r="192" spans="1:40" s="10" customFormat="1" x14ac:dyDescent="0.25">
      <c r="A192" s="36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35"/>
      <c r="AM192" s="9"/>
      <c r="AN192" s="9"/>
    </row>
    <row r="193" spans="1:40" s="10" customFormat="1" x14ac:dyDescent="0.25">
      <c r="A193" s="36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35"/>
      <c r="AM193" s="9"/>
      <c r="AN193" s="9"/>
    </row>
    <row r="194" spans="1:40" s="10" customFormat="1" x14ac:dyDescent="0.25">
      <c r="A194" s="36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35"/>
      <c r="AM194" s="9"/>
      <c r="AN194" s="9"/>
    </row>
    <row r="195" spans="1:40" s="10" customFormat="1" x14ac:dyDescent="0.25">
      <c r="A195" s="36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35"/>
      <c r="AM195" s="9"/>
      <c r="AN195" s="9"/>
    </row>
    <row r="196" spans="1:40" s="10" customFormat="1" x14ac:dyDescent="0.25">
      <c r="A196" s="36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35"/>
      <c r="AM196" s="9"/>
      <c r="AN196" s="9"/>
    </row>
    <row r="197" spans="1:40" s="10" customFormat="1" x14ac:dyDescent="0.25">
      <c r="A197" s="36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35"/>
      <c r="AM197" s="9"/>
      <c r="AN197" s="9"/>
    </row>
    <row r="198" spans="1:40" s="10" customFormat="1" x14ac:dyDescent="0.25">
      <c r="A198" s="36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35"/>
      <c r="AM198" s="9"/>
      <c r="AN198" s="9"/>
    </row>
    <row r="199" spans="1:40" s="10" customFormat="1" x14ac:dyDescent="0.25">
      <c r="A199" s="36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35"/>
      <c r="AM199" s="9"/>
      <c r="AN199" s="9"/>
    </row>
    <row r="200" spans="1:40" s="10" customFormat="1" x14ac:dyDescent="0.25">
      <c r="A200" s="36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35"/>
      <c r="AM200" s="9"/>
      <c r="AN200" s="9"/>
    </row>
    <row r="201" spans="1:40" s="10" customFormat="1" x14ac:dyDescent="0.25">
      <c r="A201" s="36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35"/>
      <c r="AM201" s="9"/>
      <c r="AN201" s="9"/>
    </row>
    <row r="202" spans="1:40" s="10" customFormat="1" x14ac:dyDescent="0.25">
      <c r="A202" s="36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35"/>
      <c r="AM202" s="9"/>
      <c r="AN202" s="9"/>
    </row>
    <row r="203" spans="1:40" s="10" customFormat="1" x14ac:dyDescent="0.25">
      <c r="A203" s="36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35"/>
      <c r="AM203" s="9"/>
      <c r="AN203" s="9"/>
    </row>
    <row r="204" spans="1:40" s="10" customFormat="1" x14ac:dyDescent="0.25">
      <c r="A204" s="36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35"/>
      <c r="AM204" s="9"/>
      <c r="AN204" s="9"/>
    </row>
    <row r="205" spans="1:40" s="10" customFormat="1" x14ac:dyDescent="0.25">
      <c r="A205" s="36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35"/>
      <c r="AM205" s="9"/>
      <c r="AN205" s="9"/>
    </row>
    <row r="206" spans="1:40" s="10" customFormat="1" x14ac:dyDescent="0.25">
      <c r="A206" s="36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35"/>
      <c r="AM206" s="9"/>
      <c r="AN206" s="9"/>
    </row>
    <row r="207" spans="1:40" s="10" customFormat="1" x14ac:dyDescent="0.25">
      <c r="A207" s="36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35"/>
      <c r="AM207" s="9"/>
      <c r="AN207" s="9"/>
    </row>
    <row r="208" spans="1:40" s="10" customFormat="1" x14ac:dyDescent="0.25">
      <c r="A208" s="36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35"/>
      <c r="AM208" s="9"/>
      <c r="AN208" s="9"/>
    </row>
    <row r="209" spans="1:40" s="10" customFormat="1" x14ac:dyDescent="0.25">
      <c r="A209" s="36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35"/>
      <c r="AM209" s="9"/>
      <c r="AN209" s="9"/>
    </row>
    <row r="210" spans="1:40" s="10" customFormat="1" x14ac:dyDescent="0.25">
      <c r="A210" s="36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35"/>
      <c r="AM210" s="9"/>
      <c r="AN210" s="9"/>
    </row>
    <row r="211" spans="1:40" s="10" customFormat="1" x14ac:dyDescent="0.25">
      <c r="A211" s="36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35"/>
      <c r="AM211" s="9"/>
      <c r="AN211" s="9"/>
    </row>
    <row r="212" spans="1:40" s="10" customFormat="1" x14ac:dyDescent="0.25">
      <c r="A212" s="36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35"/>
      <c r="AM212" s="9"/>
      <c r="AN212" s="9"/>
    </row>
    <row r="213" spans="1:40" s="10" customFormat="1" x14ac:dyDescent="0.25">
      <c r="A213" s="36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35"/>
      <c r="AM213" s="9"/>
      <c r="AN213" s="9"/>
    </row>
    <row r="214" spans="1:40" s="10" customFormat="1" x14ac:dyDescent="0.25">
      <c r="A214" s="36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35"/>
      <c r="AM214" s="9"/>
      <c r="AN214" s="9"/>
    </row>
    <row r="215" spans="1:40" s="10" customFormat="1" x14ac:dyDescent="0.25">
      <c r="A215" s="36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35"/>
      <c r="AM215" s="9"/>
      <c r="AN215" s="9"/>
    </row>
    <row r="216" spans="1:40" s="10" customFormat="1" x14ac:dyDescent="0.25">
      <c r="A216" s="36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35"/>
      <c r="AM216" s="9"/>
      <c r="AN216" s="9"/>
    </row>
    <row r="217" spans="1:40" s="10" customFormat="1" x14ac:dyDescent="0.25">
      <c r="A217" s="36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35"/>
      <c r="AM217" s="9"/>
      <c r="AN217" s="9"/>
    </row>
    <row r="218" spans="1:40" s="10" customFormat="1" x14ac:dyDescent="0.25">
      <c r="A218" s="36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35"/>
      <c r="AM218" s="9"/>
      <c r="AN218" s="9"/>
    </row>
    <row r="219" spans="1:40" s="10" customFormat="1" x14ac:dyDescent="0.25">
      <c r="A219" s="36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35"/>
      <c r="AM219" s="9"/>
      <c r="AN219" s="9"/>
    </row>
    <row r="220" spans="1:40" s="10" customFormat="1" x14ac:dyDescent="0.25">
      <c r="A220" s="36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35"/>
      <c r="AM220" s="9"/>
      <c r="AN220" s="9"/>
    </row>
    <row r="221" spans="1:40" s="10" customFormat="1" x14ac:dyDescent="0.25">
      <c r="A221" s="36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35"/>
      <c r="AM221" s="9"/>
      <c r="AN221" s="9"/>
    </row>
    <row r="222" spans="1:40" s="10" customFormat="1" x14ac:dyDescent="0.25">
      <c r="A222" s="36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35"/>
      <c r="AM222" s="9"/>
      <c r="AN222" s="9"/>
    </row>
    <row r="223" spans="1:40" s="10" customFormat="1" x14ac:dyDescent="0.25">
      <c r="A223" s="36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35"/>
      <c r="AM223" s="9"/>
      <c r="AN223" s="9"/>
    </row>
    <row r="224" spans="1:40" s="10" customFormat="1" x14ac:dyDescent="0.25">
      <c r="A224" s="36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35"/>
      <c r="AM224" s="9"/>
      <c r="AN224" s="9"/>
    </row>
    <row r="225" spans="1:40" s="10" customFormat="1" x14ac:dyDescent="0.25">
      <c r="A225" s="36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35"/>
      <c r="AM225" s="9"/>
      <c r="AN225" s="9"/>
    </row>
    <row r="226" spans="1:40" s="10" customFormat="1" x14ac:dyDescent="0.25">
      <c r="A226" s="36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35"/>
      <c r="AM226" s="9"/>
      <c r="AN226" s="9"/>
    </row>
    <row r="227" spans="1:40" s="10" customFormat="1" x14ac:dyDescent="0.25">
      <c r="A227" s="36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35"/>
      <c r="AM227" s="9"/>
      <c r="AN227" s="9"/>
    </row>
    <row r="228" spans="1:40" s="10" customFormat="1" x14ac:dyDescent="0.25">
      <c r="A228" s="36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35"/>
      <c r="AM228" s="9"/>
      <c r="AN228" s="9"/>
    </row>
    <row r="229" spans="1:40" s="10" customFormat="1" x14ac:dyDescent="0.25">
      <c r="A229" s="36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35"/>
      <c r="AM229" s="9"/>
      <c r="AN229" s="9"/>
    </row>
    <row r="230" spans="1:40" s="10" customFormat="1" x14ac:dyDescent="0.25">
      <c r="A230" s="36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35"/>
      <c r="AM230" s="9"/>
      <c r="AN230" s="9"/>
    </row>
    <row r="231" spans="1:40" s="10" customFormat="1" x14ac:dyDescent="0.25">
      <c r="A231" s="36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35"/>
      <c r="AM231" s="9"/>
      <c r="AN231" s="9"/>
    </row>
    <row r="232" spans="1:40" s="10" customFormat="1" x14ac:dyDescent="0.25">
      <c r="A232" s="36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35"/>
      <c r="AM232" s="9"/>
      <c r="AN232" s="9"/>
    </row>
    <row r="233" spans="1:40" s="10" customFormat="1" x14ac:dyDescent="0.25">
      <c r="A233" s="36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35"/>
      <c r="AM233" s="9"/>
      <c r="AN233" s="9"/>
    </row>
    <row r="234" spans="1:40" s="10" customFormat="1" x14ac:dyDescent="0.25">
      <c r="A234" s="36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35"/>
      <c r="AM234" s="9"/>
      <c r="AN234" s="9"/>
    </row>
    <row r="235" spans="1:40" s="10" customFormat="1" x14ac:dyDescent="0.25">
      <c r="A235" s="36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35"/>
      <c r="AM235" s="9"/>
      <c r="AN235" s="9"/>
    </row>
    <row r="236" spans="1:40" s="10" customFormat="1" x14ac:dyDescent="0.25">
      <c r="A236" s="36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35"/>
      <c r="AM236" s="9"/>
      <c r="AN236" s="9"/>
    </row>
    <row r="237" spans="1:40" s="10" customFormat="1" x14ac:dyDescent="0.25">
      <c r="A237" s="36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35"/>
      <c r="AM237" s="9"/>
      <c r="AN237" s="9"/>
    </row>
    <row r="238" spans="1:40" s="10" customFormat="1" x14ac:dyDescent="0.25">
      <c r="A238" s="36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35"/>
      <c r="AM238" s="9"/>
      <c r="AN238" s="9"/>
    </row>
    <row r="239" spans="1:40" s="10" customFormat="1" x14ac:dyDescent="0.25">
      <c r="A239" s="36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35"/>
      <c r="AM239" s="9"/>
      <c r="AN239" s="9"/>
    </row>
    <row r="240" spans="1:40" s="10" customFormat="1" x14ac:dyDescent="0.25">
      <c r="A240" s="36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35"/>
      <c r="AM240" s="9"/>
      <c r="AN240" s="9"/>
    </row>
    <row r="241" spans="1:40" s="10" customFormat="1" x14ac:dyDescent="0.25">
      <c r="A241" s="36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35"/>
      <c r="AM241" s="9"/>
      <c r="AN241" s="9"/>
    </row>
    <row r="242" spans="1:40" s="10" customFormat="1" x14ac:dyDescent="0.25">
      <c r="A242" s="36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35"/>
      <c r="AM242" s="9"/>
      <c r="AN242" s="9"/>
    </row>
    <row r="243" spans="1:40" s="10" customFormat="1" x14ac:dyDescent="0.25">
      <c r="A243" s="36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35"/>
      <c r="AM243" s="9"/>
      <c r="AN243" s="9"/>
    </row>
    <row r="244" spans="1:40" s="10" customFormat="1" x14ac:dyDescent="0.25">
      <c r="A244" s="36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35"/>
      <c r="AM244" s="9"/>
      <c r="AN244" s="9"/>
    </row>
    <row r="245" spans="1:40" s="10" customFormat="1" x14ac:dyDescent="0.25">
      <c r="A245" s="36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35"/>
      <c r="AM245" s="9"/>
      <c r="AN245" s="9"/>
    </row>
    <row r="246" spans="1:40" s="10" customFormat="1" x14ac:dyDescent="0.25">
      <c r="A246" s="36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35"/>
      <c r="AM246" s="9"/>
      <c r="AN246" s="9"/>
    </row>
    <row r="247" spans="1:40" s="10" customFormat="1" x14ac:dyDescent="0.25">
      <c r="A247" s="36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35"/>
      <c r="AM247" s="9"/>
      <c r="AN247" s="9"/>
    </row>
    <row r="248" spans="1:40" s="10" customFormat="1" x14ac:dyDescent="0.25">
      <c r="A248" s="36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35"/>
      <c r="AM248" s="9"/>
      <c r="AN248" s="9"/>
    </row>
    <row r="249" spans="1:40" s="10" customFormat="1" x14ac:dyDescent="0.25">
      <c r="A249" s="36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35"/>
      <c r="AM249" s="9"/>
      <c r="AN249" s="9"/>
    </row>
    <row r="250" spans="1:40" s="10" customFormat="1" x14ac:dyDescent="0.25">
      <c r="A250" s="36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35"/>
      <c r="AM250" s="9"/>
      <c r="AN250" s="9"/>
    </row>
    <row r="251" spans="1:40" s="10" customFormat="1" x14ac:dyDescent="0.25">
      <c r="A251" s="36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35"/>
      <c r="AM251" s="9"/>
      <c r="AN251" s="9"/>
    </row>
    <row r="252" spans="1:40" s="10" customFormat="1" x14ac:dyDescent="0.25">
      <c r="A252" s="36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35"/>
      <c r="AM252" s="9"/>
      <c r="AN252" s="9"/>
    </row>
    <row r="253" spans="1:40" s="10" customFormat="1" x14ac:dyDescent="0.25">
      <c r="A253" s="36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35"/>
      <c r="AM253" s="9"/>
      <c r="AN253" s="9"/>
    </row>
    <row r="254" spans="1:40" s="10" customFormat="1" x14ac:dyDescent="0.25">
      <c r="A254" s="36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35"/>
      <c r="AM254" s="9"/>
      <c r="AN254" s="9"/>
    </row>
    <row r="255" spans="1:40" s="10" customFormat="1" x14ac:dyDescent="0.25">
      <c r="A255" s="36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35"/>
      <c r="AM255" s="9"/>
      <c r="AN255" s="9"/>
    </row>
    <row r="256" spans="1:40" s="10" customFormat="1" x14ac:dyDescent="0.25">
      <c r="A256" s="36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35"/>
      <c r="AM256" s="9"/>
      <c r="AN256" s="9"/>
    </row>
    <row r="257" spans="1:40" s="10" customFormat="1" x14ac:dyDescent="0.25">
      <c r="A257" s="36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35"/>
      <c r="AM257" s="9"/>
      <c r="AN257" s="9"/>
    </row>
    <row r="258" spans="1:40" s="10" customFormat="1" x14ac:dyDescent="0.25">
      <c r="A258" s="36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35"/>
      <c r="AM258" s="9"/>
      <c r="AN258" s="9"/>
    </row>
    <row r="259" spans="1:40" s="10" customFormat="1" x14ac:dyDescent="0.25">
      <c r="A259" s="36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35"/>
      <c r="AM259" s="9"/>
      <c r="AN259" s="9"/>
    </row>
    <row r="260" spans="1:40" s="10" customFormat="1" x14ac:dyDescent="0.25">
      <c r="A260" s="36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35"/>
      <c r="AM260" s="9"/>
      <c r="AN260" s="9"/>
    </row>
    <row r="261" spans="1:40" s="10" customFormat="1" x14ac:dyDescent="0.25">
      <c r="A261" s="36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35"/>
      <c r="AM261" s="9"/>
      <c r="AN261" s="9"/>
    </row>
    <row r="262" spans="1:40" s="10" customFormat="1" x14ac:dyDescent="0.25">
      <c r="A262" s="36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35"/>
      <c r="AM262" s="9"/>
      <c r="AN262" s="9"/>
    </row>
    <row r="263" spans="1:40" s="10" customFormat="1" x14ac:dyDescent="0.25">
      <c r="A263" s="36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35"/>
      <c r="AM263" s="9"/>
      <c r="AN263" s="9"/>
    </row>
    <row r="264" spans="1:40" s="10" customFormat="1" x14ac:dyDescent="0.25">
      <c r="A264" s="36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35"/>
      <c r="AM264" s="9"/>
      <c r="AN264" s="9"/>
    </row>
    <row r="265" spans="1:40" s="10" customFormat="1" x14ac:dyDescent="0.25">
      <c r="A265" s="36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35"/>
      <c r="AM265" s="9"/>
      <c r="AN265" s="9"/>
    </row>
    <row r="266" spans="1:40" s="10" customFormat="1" x14ac:dyDescent="0.25">
      <c r="A266" s="36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35"/>
      <c r="AM266" s="9"/>
      <c r="AN266" s="9"/>
    </row>
    <row r="267" spans="1:40" s="10" customFormat="1" x14ac:dyDescent="0.25">
      <c r="A267" s="36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35"/>
      <c r="AM267" s="9"/>
      <c r="AN267" s="9"/>
    </row>
    <row r="268" spans="1:40" s="10" customFormat="1" x14ac:dyDescent="0.25">
      <c r="A268" s="36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35"/>
      <c r="AM268" s="9"/>
      <c r="AN268" s="9"/>
    </row>
    <row r="269" spans="1:40" s="10" customFormat="1" x14ac:dyDescent="0.25">
      <c r="A269" s="36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35"/>
      <c r="AM269" s="9"/>
      <c r="AN269" s="9"/>
    </row>
    <row r="270" spans="1:40" s="10" customFormat="1" x14ac:dyDescent="0.25">
      <c r="A270" s="36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35"/>
      <c r="AM270" s="9"/>
      <c r="AN270" s="9"/>
    </row>
    <row r="271" spans="1:40" s="10" customFormat="1" x14ac:dyDescent="0.25">
      <c r="A271" s="36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35"/>
      <c r="AM271" s="9"/>
      <c r="AN271" s="9"/>
    </row>
    <row r="272" spans="1:40" s="10" customFormat="1" x14ac:dyDescent="0.25">
      <c r="A272" s="36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35"/>
      <c r="AM272" s="9"/>
      <c r="AN272" s="9"/>
    </row>
    <row r="273" spans="1:40" s="10" customFormat="1" x14ac:dyDescent="0.25">
      <c r="A273" s="36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35"/>
      <c r="AM273" s="9"/>
      <c r="AN273" s="9"/>
    </row>
    <row r="274" spans="1:40" s="10" customFormat="1" x14ac:dyDescent="0.25">
      <c r="A274" s="36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35"/>
      <c r="AM274" s="9"/>
      <c r="AN274" s="9"/>
    </row>
    <row r="275" spans="1:40" s="10" customFormat="1" x14ac:dyDescent="0.25">
      <c r="A275" s="36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35"/>
      <c r="AM275" s="9"/>
      <c r="AN275" s="9"/>
    </row>
    <row r="276" spans="1:40" s="10" customFormat="1" x14ac:dyDescent="0.25">
      <c r="A276" s="36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35"/>
      <c r="AM276" s="9"/>
      <c r="AN276" s="9"/>
    </row>
    <row r="277" spans="1:40" s="10" customFormat="1" x14ac:dyDescent="0.25">
      <c r="A277" s="36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35"/>
      <c r="AM277" s="9"/>
      <c r="AN277" s="9"/>
    </row>
    <row r="278" spans="1:40" s="10" customFormat="1" x14ac:dyDescent="0.25">
      <c r="A278" s="36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35"/>
      <c r="AM278" s="9"/>
      <c r="AN278" s="9"/>
    </row>
    <row r="279" spans="1:40" s="10" customFormat="1" x14ac:dyDescent="0.25">
      <c r="A279" s="36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35"/>
      <c r="AM279" s="9"/>
      <c r="AN279" s="9"/>
    </row>
    <row r="280" spans="1:40" s="10" customFormat="1" x14ac:dyDescent="0.25">
      <c r="A280" s="36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35"/>
      <c r="AM280" s="9"/>
      <c r="AN280" s="9"/>
    </row>
    <row r="281" spans="1:40" s="10" customFormat="1" x14ac:dyDescent="0.25">
      <c r="A281" s="36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35"/>
      <c r="AM281" s="9"/>
      <c r="AN281" s="9"/>
    </row>
    <row r="282" spans="1:40" s="10" customFormat="1" x14ac:dyDescent="0.25">
      <c r="A282" s="36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35"/>
      <c r="AM282" s="9"/>
      <c r="AN282" s="9"/>
    </row>
    <row r="283" spans="1:40" s="10" customFormat="1" x14ac:dyDescent="0.25">
      <c r="A283" s="36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35"/>
      <c r="AM283" s="9"/>
      <c r="AN283" s="9"/>
    </row>
    <row r="284" spans="1:40" s="10" customFormat="1" x14ac:dyDescent="0.25">
      <c r="A284" s="36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35"/>
      <c r="AM284" s="9"/>
      <c r="AN284" s="9"/>
    </row>
    <row r="285" spans="1:40" s="10" customFormat="1" x14ac:dyDescent="0.25">
      <c r="A285" s="36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35"/>
      <c r="AM285" s="9"/>
      <c r="AN285" s="9"/>
    </row>
    <row r="286" spans="1:40" s="10" customFormat="1" x14ac:dyDescent="0.25">
      <c r="A286" s="36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35"/>
      <c r="AM286" s="9"/>
      <c r="AN286" s="9"/>
    </row>
    <row r="287" spans="1:40" s="10" customFormat="1" x14ac:dyDescent="0.25">
      <c r="A287" s="36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35"/>
      <c r="AM287" s="9"/>
      <c r="AN287" s="9"/>
    </row>
    <row r="288" spans="1:40" s="10" customFormat="1" x14ac:dyDescent="0.25">
      <c r="A288" s="36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35"/>
      <c r="AM288" s="9"/>
      <c r="AN288" s="9"/>
    </row>
    <row r="289" spans="1:40" s="10" customFormat="1" x14ac:dyDescent="0.25">
      <c r="A289" s="36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35"/>
      <c r="AM289" s="9"/>
      <c r="AN289" s="9"/>
    </row>
    <row r="290" spans="1:40" s="10" customFormat="1" x14ac:dyDescent="0.25">
      <c r="A290" s="36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35"/>
      <c r="AM290" s="9"/>
      <c r="AN290" s="9"/>
    </row>
    <row r="291" spans="1:40" s="10" customFormat="1" x14ac:dyDescent="0.2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35"/>
      <c r="AM291" s="9"/>
      <c r="AN291" s="9"/>
    </row>
    <row r="292" spans="1:40" s="10" customFormat="1" x14ac:dyDescent="0.2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35"/>
      <c r="AM292" s="9"/>
      <c r="AN292" s="9"/>
    </row>
    <row r="293" spans="1:40" s="10" customFormat="1" x14ac:dyDescent="0.2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35"/>
      <c r="AM293" s="9"/>
      <c r="AN293" s="9"/>
    </row>
    <row r="294" spans="1:40" s="10" customFormat="1" x14ac:dyDescent="0.2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35"/>
      <c r="AM294" s="9"/>
      <c r="AN294" s="9"/>
    </row>
    <row r="295" spans="1:40" s="10" customFormat="1" x14ac:dyDescent="0.25">
      <c r="A295" s="36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35"/>
      <c r="AM295" s="9"/>
      <c r="AN295" s="9"/>
    </row>
    <row r="296" spans="1:40" s="10" customFormat="1" x14ac:dyDescent="0.2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35"/>
      <c r="AM296" s="9"/>
      <c r="AN296" s="9"/>
    </row>
    <row r="297" spans="1:40" s="10" customFormat="1" x14ac:dyDescent="0.2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35"/>
      <c r="AM297" s="9"/>
      <c r="AN297" s="9"/>
    </row>
    <row r="298" spans="1:40" s="10" customFormat="1" x14ac:dyDescent="0.2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35"/>
      <c r="AM298" s="9"/>
      <c r="AN298" s="9"/>
    </row>
    <row r="299" spans="1:40" s="10" customFormat="1" x14ac:dyDescent="0.25">
      <c r="A299" s="36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35"/>
      <c r="AM299" s="9"/>
      <c r="AN299" s="9"/>
    </row>
    <row r="300" spans="1:40" s="10" customFormat="1" x14ac:dyDescent="0.2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35"/>
      <c r="AM300" s="9"/>
      <c r="AN300" s="9"/>
    </row>
    <row r="301" spans="1:40" s="10" customFormat="1" x14ac:dyDescent="0.25">
      <c r="A301" s="36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35"/>
      <c r="AM301" s="9"/>
      <c r="AN301" s="9"/>
    </row>
    <row r="302" spans="1:40" s="10" customFormat="1" x14ac:dyDescent="0.25">
      <c r="A302" s="36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35"/>
      <c r="AM302" s="9"/>
      <c r="AN302" s="9"/>
    </row>
    <row r="303" spans="1:40" s="10" customFormat="1" x14ac:dyDescent="0.25">
      <c r="A303" s="36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35"/>
      <c r="AM303" s="9"/>
      <c r="AN303" s="9"/>
    </row>
    <row r="304" spans="1:40" s="10" customFormat="1" x14ac:dyDescent="0.25">
      <c r="A304" s="36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35"/>
      <c r="AM304" s="9"/>
      <c r="AN304" s="9"/>
    </row>
    <row r="305" spans="1:40" s="10" customFormat="1" x14ac:dyDescent="0.25">
      <c r="A305" s="36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35"/>
      <c r="AM305" s="9"/>
      <c r="AN305" s="9"/>
    </row>
    <row r="306" spans="1:40" s="10" customFormat="1" x14ac:dyDescent="0.25">
      <c r="A306" s="36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35"/>
      <c r="AM306" s="9"/>
      <c r="AN306" s="9"/>
    </row>
    <row r="307" spans="1:40" s="10" customFormat="1" x14ac:dyDescent="0.25">
      <c r="A307" s="36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35"/>
      <c r="AM307" s="9"/>
      <c r="AN307" s="9"/>
    </row>
    <row r="308" spans="1:40" s="10" customFormat="1" x14ac:dyDescent="0.25">
      <c r="A308" s="36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35"/>
      <c r="AM308" s="9"/>
      <c r="AN308" s="9"/>
    </row>
    <row r="309" spans="1:40" s="10" customFormat="1" x14ac:dyDescent="0.25">
      <c r="A309" s="36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35"/>
      <c r="AM309" s="9"/>
      <c r="AN309" s="9"/>
    </row>
    <row r="310" spans="1:40" s="10" customFormat="1" x14ac:dyDescent="0.25">
      <c r="A310" s="36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35"/>
      <c r="AM310" s="9"/>
      <c r="AN310" s="9"/>
    </row>
    <row r="311" spans="1:40" s="10" customFormat="1" x14ac:dyDescent="0.25">
      <c r="A311" s="36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35"/>
      <c r="AM311" s="9"/>
      <c r="AN311" s="9"/>
    </row>
    <row r="312" spans="1:40" s="10" customFormat="1" x14ac:dyDescent="0.25">
      <c r="A312" s="36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35"/>
      <c r="AM312" s="9"/>
      <c r="AN312" s="9"/>
    </row>
    <row r="313" spans="1:40" s="10" customFormat="1" x14ac:dyDescent="0.25">
      <c r="A313" s="36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35"/>
      <c r="AM313" s="9"/>
      <c r="AN313" s="9"/>
    </row>
    <row r="314" spans="1:40" s="10" customFormat="1" x14ac:dyDescent="0.25">
      <c r="A314" s="36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35"/>
      <c r="AM314" s="9"/>
      <c r="AN314" s="9"/>
    </row>
    <row r="315" spans="1:40" s="10" customFormat="1" x14ac:dyDescent="0.25">
      <c r="A315" s="36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35"/>
      <c r="AM315" s="9"/>
      <c r="AN315" s="9"/>
    </row>
    <row r="316" spans="1:40" s="10" customFormat="1" x14ac:dyDescent="0.25">
      <c r="A316" s="36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35"/>
      <c r="AM316" s="9"/>
      <c r="AN316" s="9"/>
    </row>
    <row r="317" spans="1:40" s="10" customFormat="1" x14ac:dyDescent="0.25">
      <c r="A317" s="36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35"/>
      <c r="AM317" s="9"/>
      <c r="AN317" s="9"/>
    </row>
    <row r="318" spans="1:40" s="10" customFormat="1" x14ac:dyDescent="0.25">
      <c r="A318" s="36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35"/>
      <c r="AM318" s="9"/>
      <c r="AN318" s="9"/>
    </row>
    <row r="319" spans="1:40" s="10" customFormat="1" x14ac:dyDescent="0.25">
      <c r="A319" s="36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35"/>
      <c r="AM319" s="9"/>
      <c r="AN319" s="9"/>
    </row>
    <row r="320" spans="1:40" s="10" customFormat="1" x14ac:dyDescent="0.25">
      <c r="A320" s="36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35"/>
      <c r="AM320" s="9"/>
      <c r="AN320" s="9"/>
    </row>
    <row r="321" spans="1:40" s="10" customFormat="1" x14ac:dyDescent="0.25">
      <c r="A321" s="36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35"/>
      <c r="AM321" s="9"/>
      <c r="AN321" s="9"/>
    </row>
    <row r="322" spans="1:40" s="10" customFormat="1" x14ac:dyDescent="0.25">
      <c r="A322" s="36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35"/>
      <c r="AM322" s="9"/>
      <c r="AN322" s="9"/>
    </row>
    <row r="323" spans="1:40" s="10" customFormat="1" x14ac:dyDescent="0.25">
      <c r="A323" s="36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35"/>
      <c r="AM323" s="9"/>
      <c r="AN323" s="9"/>
    </row>
    <row r="324" spans="1:40" s="10" customFormat="1" x14ac:dyDescent="0.25">
      <c r="A324" s="36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35"/>
      <c r="AM324" s="9"/>
      <c r="AN324" s="9"/>
    </row>
    <row r="325" spans="1:40" s="10" customFormat="1" x14ac:dyDescent="0.25">
      <c r="A325" s="36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35"/>
      <c r="AM325" s="9"/>
      <c r="AN325" s="9"/>
    </row>
    <row r="326" spans="1:40" s="10" customFormat="1" x14ac:dyDescent="0.25">
      <c r="A326" s="36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35"/>
      <c r="AM326" s="9"/>
      <c r="AN326" s="9"/>
    </row>
    <row r="327" spans="1:40" s="10" customFormat="1" x14ac:dyDescent="0.25">
      <c r="A327" s="36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35"/>
      <c r="AM327" s="9"/>
      <c r="AN327" s="9"/>
    </row>
    <row r="328" spans="1:40" s="10" customFormat="1" x14ac:dyDescent="0.25">
      <c r="A328" s="36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35"/>
      <c r="AM328" s="9"/>
      <c r="AN328" s="9"/>
    </row>
    <row r="329" spans="1:40" s="10" customFormat="1" x14ac:dyDescent="0.25">
      <c r="A329" s="36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35"/>
      <c r="AM329" s="9"/>
      <c r="AN329" s="9"/>
    </row>
    <row r="330" spans="1:40" s="10" customFormat="1" x14ac:dyDescent="0.25">
      <c r="A330" s="36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35"/>
      <c r="AM330" s="9"/>
      <c r="AN330" s="9"/>
    </row>
    <row r="331" spans="1:40" s="10" customFormat="1" x14ac:dyDescent="0.25">
      <c r="A331" s="36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35"/>
      <c r="AM331" s="9"/>
      <c r="AN331" s="9"/>
    </row>
    <row r="332" spans="1:40" s="10" customFormat="1" x14ac:dyDescent="0.25">
      <c r="A332" s="36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35"/>
      <c r="AM332" s="9"/>
      <c r="AN332" s="9"/>
    </row>
    <row r="333" spans="1:40" s="10" customFormat="1" x14ac:dyDescent="0.25">
      <c r="A333" s="36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35"/>
      <c r="AM333" s="9"/>
      <c r="AN333" s="9"/>
    </row>
    <row r="334" spans="1:40" s="10" customFormat="1" x14ac:dyDescent="0.25">
      <c r="A334" s="36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35"/>
      <c r="AM334" s="9"/>
      <c r="AN334" s="9"/>
    </row>
    <row r="335" spans="1:40" s="10" customFormat="1" x14ac:dyDescent="0.25">
      <c r="A335" s="36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35"/>
      <c r="AM335" s="9"/>
      <c r="AN335" s="9"/>
    </row>
    <row r="336" spans="1:40" s="10" customFormat="1" x14ac:dyDescent="0.25">
      <c r="A336" s="36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35"/>
      <c r="AM336" s="9"/>
      <c r="AN336" s="9"/>
    </row>
    <row r="337" spans="1:40" s="10" customFormat="1" x14ac:dyDescent="0.25">
      <c r="A337" s="36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35"/>
      <c r="AM337" s="9"/>
      <c r="AN337" s="9"/>
    </row>
    <row r="338" spans="1:40" s="10" customFormat="1" x14ac:dyDescent="0.25">
      <c r="A338" s="36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35"/>
      <c r="AM338" s="9"/>
      <c r="AN338" s="9"/>
    </row>
    <row r="339" spans="1:40" s="10" customFormat="1" x14ac:dyDescent="0.25">
      <c r="A339" s="36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35"/>
      <c r="AM339" s="9"/>
      <c r="AN339" s="9"/>
    </row>
    <row r="340" spans="1:40" s="10" customFormat="1" x14ac:dyDescent="0.25">
      <c r="A340" s="36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35"/>
      <c r="AM340" s="9"/>
      <c r="AN340" s="9"/>
    </row>
    <row r="341" spans="1:40" s="10" customFormat="1" x14ac:dyDescent="0.25">
      <c r="A341" s="36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35"/>
      <c r="AM341" s="9"/>
      <c r="AN341" s="9"/>
    </row>
    <row r="342" spans="1:40" s="10" customFormat="1" x14ac:dyDescent="0.25">
      <c r="A342" s="36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35"/>
      <c r="AM342" s="9"/>
      <c r="AN342" s="9"/>
    </row>
    <row r="343" spans="1:40" s="10" customFormat="1" x14ac:dyDescent="0.25">
      <c r="A343" s="36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35"/>
      <c r="AM343" s="9"/>
      <c r="AN343" s="9"/>
    </row>
    <row r="344" spans="1:40" s="10" customFormat="1" x14ac:dyDescent="0.25">
      <c r="A344" s="36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35"/>
      <c r="AM344" s="9"/>
      <c r="AN344" s="9"/>
    </row>
    <row r="345" spans="1:40" s="10" customFormat="1" x14ac:dyDescent="0.25">
      <c r="A345" s="36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35"/>
      <c r="AM345" s="9"/>
      <c r="AN345" s="9"/>
    </row>
    <row r="346" spans="1:40" s="10" customFormat="1" x14ac:dyDescent="0.25">
      <c r="A346" s="36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35"/>
      <c r="AM346" s="9"/>
      <c r="AN346" s="9"/>
    </row>
    <row r="347" spans="1:40" s="10" customFormat="1" x14ac:dyDescent="0.25">
      <c r="A347" s="36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35"/>
      <c r="AM347" s="9"/>
      <c r="AN347" s="9"/>
    </row>
    <row r="348" spans="1:40" s="10" customFormat="1" x14ac:dyDescent="0.25">
      <c r="A348" s="36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35"/>
      <c r="AM348" s="9"/>
      <c r="AN348" s="9"/>
    </row>
    <row r="349" spans="1:40" s="10" customFormat="1" x14ac:dyDescent="0.25">
      <c r="A349" s="36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35"/>
      <c r="AM349" s="9"/>
      <c r="AN349" s="9"/>
    </row>
    <row r="350" spans="1:40" s="10" customFormat="1" x14ac:dyDescent="0.25">
      <c r="A350" s="36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35"/>
      <c r="AM350" s="9"/>
      <c r="AN350" s="9"/>
    </row>
    <row r="351" spans="1:40" s="10" customFormat="1" x14ac:dyDescent="0.25">
      <c r="A351" s="36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35"/>
      <c r="AM351" s="9"/>
      <c r="AN351" s="9"/>
    </row>
    <row r="352" spans="1:40" s="10" customFormat="1" x14ac:dyDescent="0.25">
      <c r="A352" s="36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35"/>
      <c r="AM352" s="9"/>
      <c r="AN352" s="9"/>
    </row>
    <row r="353" spans="1:40" s="10" customFormat="1" x14ac:dyDescent="0.25">
      <c r="A353" s="36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35"/>
      <c r="AM353" s="9"/>
      <c r="AN353" s="9"/>
    </row>
    <row r="354" spans="1:40" s="10" customFormat="1" x14ac:dyDescent="0.25">
      <c r="A354" s="36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35"/>
      <c r="AM354" s="9"/>
      <c r="AN354" s="9"/>
    </row>
    <row r="355" spans="1:40" s="10" customFormat="1" x14ac:dyDescent="0.25">
      <c r="A355" s="36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35"/>
      <c r="AM355" s="9"/>
      <c r="AN355" s="9"/>
    </row>
    <row r="356" spans="1:40" s="10" customFormat="1" x14ac:dyDescent="0.25">
      <c r="A356" s="36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35"/>
      <c r="AM356" s="9"/>
      <c r="AN356" s="9"/>
    </row>
    <row r="357" spans="1:40" s="10" customFormat="1" x14ac:dyDescent="0.25">
      <c r="A357" s="36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35"/>
      <c r="AM357" s="9"/>
      <c r="AN357" s="9"/>
    </row>
    <row r="358" spans="1:40" s="10" customFormat="1" x14ac:dyDescent="0.25">
      <c r="A358" s="36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35"/>
      <c r="AM358" s="9"/>
      <c r="AN358" s="9"/>
    </row>
    <row r="359" spans="1:40" s="10" customFormat="1" x14ac:dyDescent="0.25">
      <c r="A359" s="36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35"/>
      <c r="AM359" s="9"/>
      <c r="AN359" s="9"/>
    </row>
    <row r="360" spans="1:40" s="10" customFormat="1" x14ac:dyDescent="0.25">
      <c r="A360" s="36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35"/>
      <c r="AM360" s="9"/>
      <c r="AN360" s="9"/>
    </row>
    <row r="361" spans="1:40" s="10" customFormat="1" x14ac:dyDescent="0.25">
      <c r="A361" s="36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35"/>
      <c r="AM361" s="9"/>
      <c r="AN361" s="9"/>
    </row>
    <row r="362" spans="1:40" s="10" customFormat="1" x14ac:dyDescent="0.25">
      <c r="A362" s="36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35"/>
      <c r="AM362" s="9"/>
      <c r="AN362" s="9"/>
    </row>
    <row r="363" spans="1:40" s="10" customFormat="1" x14ac:dyDescent="0.25">
      <c r="A363" s="36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35"/>
      <c r="AM363" s="9"/>
      <c r="AN363" s="9"/>
    </row>
    <row r="364" spans="1:40" s="10" customFormat="1" x14ac:dyDescent="0.25">
      <c r="A364" s="36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35"/>
      <c r="AM364" s="9"/>
      <c r="AN364" s="9"/>
    </row>
    <row r="365" spans="1:40" s="10" customFormat="1" x14ac:dyDescent="0.25">
      <c r="A365" s="36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35"/>
      <c r="AM365" s="9"/>
      <c r="AN365" s="9"/>
    </row>
    <row r="366" spans="1:40" s="10" customFormat="1" x14ac:dyDescent="0.25">
      <c r="A366" s="36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35"/>
      <c r="AM366" s="9"/>
      <c r="AN366" s="9"/>
    </row>
    <row r="367" spans="1:40" s="10" customFormat="1" x14ac:dyDescent="0.25">
      <c r="A367" s="36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35"/>
      <c r="AM367" s="9"/>
      <c r="AN367" s="9"/>
    </row>
    <row r="368" spans="1:40" s="10" customFormat="1" x14ac:dyDescent="0.25">
      <c r="A368" s="36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35"/>
      <c r="AM368" s="9"/>
      <c r="AN368" s="9"/>
    </row>
    <row r="369" spans="1:40" s="10" customFormat="1" x14ac:dyDescent="0.25">
      <c r="A369" s="36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35"/>
      <c r="AM369" s="9"/>
      <c r="AN369" s="9"/>
    </row>
    <row r="370" spans="1:40" s="10" customFormat="1" x14ac:dyDescent="0.25">
      <c r="A370" s="36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35"/>
      <c r="AM370" s="9"/>
      <c r="AN370" s="9"/>
    </row>
    <row r="371" spans="1:40" s="10" customFormat="1" x14ac:dyDescent="0.25">
      <c r="A371" s="36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35"/>
      <c r="AM371" s="9"/>
      <c r="AN371" s="9"/>
    </row>
    <row r="372" spans="1:40" s="10" customFormat="1" x14ac:dyDescent="0.25">
      <c r="A372" s="36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35"/>
      <c r="AM372" s="9"/>
      <c r="AN372" s="9"/>
    </row>
    <row r="373" spans="1:40" s="10" customFormat="1" x14ac:dyDescent="0.25">
      <c r="A373" s="36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35"/>
      <c r="AM373" s="9"/>
      <c r="AN373" s="9"/>
    </row>
    <row r="374" spans="1:40" s="10" customFormat="1" x14ac:dyDescent="0.25">
      <c r="A374" s="36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35"/>
      <c r="AM374" s="9"/>
      <c r="AN374" s="9"/>
    </row>
    <row r="375" spans="1:40" s="10" customFormat="1" x14ac:dyDescent="0.25">
      <c r="A375" s="36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35"/>
      <c r="AM375" s="9"/>
      <c r="AN375" s="9"/>
    </row>
    <row r="376" spans="1:40" s="10" customFormat="1" x14ac:dyDescent="0.25">
      <c r="A376" s="36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35"/>
      <c r="AM376" s="9"/>
      <c r="AN376" s="9"/>
    </row>
    <row r="377" spans="1:40" s="10" customFormat="1" x14ac:dyDescent="0.25">
      <c r="A377" s="36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35"/>
      <c r="AM377" s="9"/>
      <c r="AN377" s="9"/>
    </row>
    <row r="378" spans="1:40" s="10" customFormat="1" x14ac:dyDescent="0.25">
      <c r="A378" s="36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35"/>
      <c r="AM378" s="9"/>
      <c r="AN378" s="9"/>
    </row>
    <row r="379" spans="1:40" s="10" customFormat="1" x14ac:dyDescent="0.25">
      <c r="A379" s="36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35"/>
      <c r="AM379" s="9"/>
      <c r="AN379" s="9"/>
    </row>
    <row r="380" spans="1:40" s="10" customFormat="1" x14ac:dyDescent="0.25">
      <c r="A380" s="36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35"/>
      <c r="AM380" s="9"/>
      <c r="AN380" s="9"/>
    </row>
    <row r="381" spans="1:40" s="10" customFormat="1" x14ac:dyDescent="0.25">
      <c r="A381" s="36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35"/>
      <c r="AM381" s="9"/>
      <c r="AN381" s="9"/>
    </row>
    <row r="382" spans="1:40" s="10" customFormat="1" x14ac:dyDescent="0.25">
      <c r="A382" s="36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35"/>
      <c r="AM382" s="9"/>
      <c r="AN382" s="9"/>
    </row>
    <row r="383" spans="1:40" s="10" customFormat="1" x14ac:dyDescent="0.25">
      <c r="A383" s="36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35"/>
      <c r="AM383" s="9"/>
      <c r="AN383" s="9"/>
    </row>
    <row r="384" spans="1:40" s="10" customFormat="1" x14ac:dyDescent="0.25">
      <c r="A384" s="36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35"/>
      <c r="AM384" s="9"/>
      <c r="AN384" s="9"/>
    </row>
    <row r="385" spans="1:40" s="10" customFormat="1" x14ac:dyDescent="0.25">
      <c r="A385" s="36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35"/>
      <c r="AM385" s="9"/>
      <c r="AN385" s="9"/>
    </row>
    <row r="386" spans="1:40" s="10" customFormat="1" x14ac:dyDescent="0.25">
      <c r="A386" s="36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35"/>
      <c r="AM386" s="9"/>
      <c r="AN386" s="9"/>
    </row>
    <row r="387" spans="1:40" s="10" customFormat="1" x14ac:dyDescent="0.25">
      <c r="A387" s="36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35"/>
      <c r="AM387" s="9"/>
      <c r="AN387" s="9"/>
    </row>
    <row r="388" spans="1:40" s="10" customFormat="1" x14ac:dyDescent="0.25">
      <c r="A388" s="36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35"/>
      <c r="AM388" s="9"/>
      <c r="AN388" s="9"/>
    </row>
    <row r="389" spans="1:40" s="10" customFormat="1" x14ac:dyDescent="0.25">
      <c r="A389" s="36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35"/>
      <c r="AM389" s="9"/>
      <c r="AN389" s="9"/>
    </row>
    <row r="390" spans="1:40" s="10" customFormat="1" x14ac:dyDescent="0.25">
      <c r="A390" s="36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35"/>
      <c r="AM390" s="9"/>
      <c r="AN390" s="9"/>
    </row>
    <row r="391" spans="1:40" s="10" customFormat="1" x14ac:dyDescent="0.25">
      <c r="A391" s="36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35"/>
      <c r="AM391" s="9"/>
      <c r="AN391" s="9"/>
    </row>
    <row r="392" spans="1:40" s="10" customFormat="1" x14ac:dyDescent="0.25">
      <c r="A392" s="36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35"/>
      <c r="AM392" s="9"/>
      <c r="AN392" s="9"/>
    </row>
    <row r="393" spans="1:40" s="10" customFormat="1" x14ac:dyDescent="0.25">
      <c r="A393" s="36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35"/>
      <c r="AM393" s="9"/>
      <c r="AN393" s="9"/>
    </row>
    <row r="394" spans="1:40" s="10" customFormat="1" x14ac:dyDescent="0.25">
      <c r="A394" s="36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35"/>
      <c r="AM394" s="9"/>
      <c r="AN394" s="9"/>
    </row>
    <row r="395" spans="1:40" s="10" customFormat="1" x14ac:dyDescent="0.25">
      <c r="A395" s="36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35"/>
      <c r="AM395" s="9"/>
      <c r="AN395" s="9"/>
    </row>
    <row r="396" spans="1:40" s="10" customFormat="1" x14ac:dyDescent="0.25">
      <c r="A396" s="36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35"/>
      <c r="AM396" s="9"/>
      <c r="AN396" s="9"/>
    </row>
    <row r="397" spans="1:40" s="10" customFormat="1" x14ac:dyDescent="0.25">
      <c r="A397" s="36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35"/>
      <c r="AM397" s="9"/>
      <c r="AN397" s="9"/>
    </row>
    <row r="398" spans="1:40" s="10" customFormat="1" x14ac:dyDescent="0.25">
      <c r="A398" s="36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35"/>
      <c r="AM398" s="9"/>
      <c r="AN398" s="9"/>
    </row>
    <row r="399" spans="1:40" s="10" customFormat="1" x14ac:dyDescent="0.25">
      <c r="A399" s="36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35"/>
      <c r="AM399" s="9"/>
      <c r="AN399" s="9"/>
    </row>
    <row r="400" spans="1:40" s="10" customFormat="1" x14ac:dyDescent="0.25">
      <c r="A400" s="36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35"/>
      <c r="AM400" s="9"/>
      <c r="AN400" s="9"/>
    </row>
    <row r="401" spans="1:40" s="10" customFormat="1" x14ac:dyDescent="0.25">
      <c r="A401" s="36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35"/>
      <c r="AM401" s="9"/>
      <c r="AN401" s="9"/>
    </row>
    <row r="402" spans="1:40" s="10" customFormat="1" x14ac:dyDescent="0.25">
      <c r="A402" s="36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35"/>
      <c r="AM402" s="9"/>
      <c r="AN402" s="9"/>
    </row>
    <row r="403" spans="1:40" s="10" customFormat="1" x14ac:dyDescent="0.25">
      <c r="A403" s="36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35"/>
      <c r="AM403" s="9"/>
      <c r="AN403" s="9"/>
    </row>
    <row r="404" spans="1:40" s="10" customFormat="1" x14ac:dyDescent="0.25">
      <c r="A404" s="36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35"/>
      <c r="AM404" s="9"/>
      <c r="AN404" s="9"/>
    </row>
    <row r="405" spans="1:40" s="10" customFormat="1" x14ac:dyDescent="0.25">
      <c r="A405" s="36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35"/>
      <c r="AM405" s="9"/>
      <c r="AN405" s="9"/>
    </row>
    <row r="406" spans="1:40" s="10" customFormat="1" x14ac:dyDescent="0.25">
      <c r="A406" s="36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35"/>
      <c r="AM406" s="9"/>
      <c r="AN406" s="9"/>
    </row>
    <row r="407" spans="1:40" s="10" customFormat="1" x14ac:dyDescent="0.25">
      <c r="A407" s="36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35"/>
      <c r="AM407" s="9"/>
      <c r="AN407" s="9"/>
    </row>
    <row r="408" spans="1:40" s="10" customFormat="1" x14ac:dyDescent="0.25">
      <c r="A408" s="36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35"/>
      <c r="AM408" s="9"/>
      <c r="AN408" s="9"/>
    </row>
    <row r="409" spans="1:40" s="10" customFormat="1" x14ac:dyDescent="0.25">
      <c r="A409" s="36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35"/>
      <c r="AM409" s="9"/>
      <c r="AN409" s="9"/>
    </row>
    <row r="410" spans="1:40" s="10" customFormat="1" x14ac:dyDescent="0.25">
      <c r="A410" s="36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35"/>
      <c r="AM410" s="9"/>
      <c r="AN410" s="9"/>
    </row>
    <row r="411" spans="1:40" s="10" customFormat="1" x14ac:dyDescent="0.25">
      <c r="A411" s="36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35"/>
      <c r="AM411" s="9"/>
      <c r="AN411" s="9"/>
    </row>
    <row r="412" spans="1:40" s="10" customFormat="1" x14ac:dyDescent="0.25">
      <c r="A412" s="36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35"/>
      <c r="AM412" s="9"/>
      <c r="AN412" s="9"/>
    </row>
    <row r="413" spans="1:40" s="10" customFormat="1" x14ac:dyDescent="0.25">
      <c r="A413" s="36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35"/>
      <c r="AM413" s="9"/>
      <c r="AN413" s="9"/>
    </row>
    <row r="414" spans="1:40" s="10" customFormat="1" x14ac:dyDescent="0.25">
      <c r="A414" s="36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35"/>
      <c r="AM414" s="9"/>
      <c r="AN414" s="9"/>
    </row>
    <row r="415" spans="1:40" s="10" customFormat="1" x14ac:dyDescent="0.25">
      <c r="A415" s="36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35"/>
      <c r="AM415" s="9"/>
      <c r="AN415" s="9"/>
    </row>
    <row r="416" spans="1:40" s="10" customFormat="1" x14ac:dyDescent="0.25">
      <c r="A416" s="36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35"/>
      <c r="AM416" s="9"/>
      <c r="AN416" s="9"/>
    </row>
    <row r="417" spans="1:40" s="10" customFormat="1" x14ac:dyDescent="0.25">
      <c r="A417" s="36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35"/>
      <c r="AM417" s="9"/>
      <c r="AN417" s="9"/>
    </row>
    <row r="418" spans="1:40" s="10" customFormat="1" x14ac:dyDescent="0.25">
      <c r="A418" s="36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35"/>
      <c r="AM418" s="9"/>
      <c r="AN418" s="9"/>
    </row>
    <row r="419" spans="1:40" s="10" customFormat="1" x14ac:dyDescent="0.25">
      <c r="A419" s="36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35"/>
      <c r="AM419" s="9"/>
      <c r="AN419" s="9"/>
    </row>
    <row r="420" spans="1:40" s="10" customFormat="1" x14ac:dyDescent="0.25">
      <c r="A420" s="36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35"/>
      <c r="AM420" s="9"/>
      <c r="AN420" s="9"/>
    </row>
    <row r="421" spans="1:40" s="10" customFormat="1" x14ac:dyDescent="0.25">
      <c r="A421" s="36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35"/>
      <c r="AM421" s="9"/>
      <c r="AN421" s="9"/>
    </row>
    <row r="422" spans="1:40" s="10" customFormat="1" x14ac:dyDescent="0.25">
      <c r="A422" s="36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35"/>
      <c r="AM422" s="9"/>
      <c r="AN422" s="9"/>
    </row>
    <row r="423" spans="1:40" s="10" customFormat="1" x14ac:dyDescent="0.25">
      <c r="A423" s="36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35"/>
      <c r="AM423" s="9"/>
      <c r="AN423" s="9"/>
    </row>
    <row r="424" spans="1:40" s="10" customFormat="1" x14ac:dyDescent="0.25">
      <c r="A424" s="36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35"/>
      <c r="AM424" s="9"/>
      <c r="AN424" s="9"/>
    </row>
    <row r="425" spans="1:40" s="10" customFormat="1" x14ac:dyDescent="0.25">
      <c r="A425" s="36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35"/>
      <c r="AM425" s="9"/>
      <c r="AN425" s="9"/>
    </row>
    <row r="426" spans="1:40" s="10" customFormat="1" x14ac:dyDescent="0.25">
      <c r="A426" s="36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35"/>
      <c r="AM426" s="9"/>
      <c r="AN426" s="9"/>
    </row>
    <row r="427" spans="1:40" s="10" customFormat="1" x14ac:dyDescent="0.25">
      <c r="A427" s="36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35"/>
      <c r="AM427" s="9"/>
      <c r="AN427" s="9"/>
    </row>
    <row r="428" spans="1:40" s="10" customFormat="1" x14ac:dyDescent="0.25">
      <c r="A428" s="36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35"/>
      <c r="AM428" s="9"/>
      <c r="AN428" s="9"/>
    </row>
    <row r="429" spans="1:40" s="10" customFormat="1" x14ac:dyDescent="0.25">
      <c r="A429" s="36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35"/>
      <c r="AM429" s="9"/>
      <c r="AN429" s="9"/>
    </row>
    <row r="430" spans="1:40" s="10" customFormat="1" x14ac:dyDescent="0.25">
      <c r="A430" s="36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35"/>
      <c r="AM430" s="9"/>
      <c r="AN430" s="9"/>
    </row>
    <row r="431" spans="1:40" s="10" customFormat="1" x14ac:dyDescent="0.25">
      <c r="A431" s="36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35"/>
      <c r="AM431" s="9"/>
      <c r="AN431" s="9"/>
    </row>
    <row r="432" spans="1:40" s="10" customFormat="1" x14ac:dyDescent="0.25">
      <c r="A432" s="36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35"/>
      <c r="AM432" s="9"/>
      <c r="AN432" s="9"/>
    </row>
    <row r="433" spans="1:40" s="10" customFormat="1" x14ac:dyDescent="0.25">
      <c r="A433" s="36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35"/>
      <c r="AM433" s="9"/>
      <c r="AN433" s="9"/>
    </row>
    <row r="434" spans="1:40" s="10" customFormat="1" x14ac:dyDescent="0.25">
      <c r="A434" s="36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35"/>
      <c r="AM434" s="9"/>
      <c r="AN434" s="9"/>
    </row>
    <row r="435" spans="1:40" s="10" customFormat="1" x14ac:dyDescent="0.25">
      <c r="A435" s="36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35"/>
      <c r="AM435" s="9"/>
      <c r="AN435" s="9"/>
    </row>
    <row r="436" spans="1:40" s="10" customFormat="1" x14ac:dyDescent="0.25">
      <c r="A436" s="36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35"/>
      <c r="AM436" s="9"/>
      <c r="AN436" s="9"/>
    </row>
    <row r="437" spans="1:40" s="10" customFormat="1" x14ac:dyDescent="0.25">
      <c r="A437" s="36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35"/>
      <c r="AM437" s="9"/>
      <c r="AN437" s="9"/>
    </row>
    <row r="438" spans="1:40" s="10" customFormat="1" x14ac:dyDescent="0.25">
      <c r="A438" s="36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35"/>
      <c r="AM438" s="9"/>
      <c r="AN438" s="9"/>
    </row>
    <row r="439" spans="1:40" s="10" customFormat="1" x14ac:dyDescent="0.25">
      <c r="A439" s="36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35"/>
      <c r="AM439" s="9"/>
      <c r="AN439" s="9"/>
    </row>
    <row r="440" spans="1:40" s="10" customFormat="1" x14ac:dyDescent="0.25">
      <c r="A440" s="36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35"/>
      <c r="AM440" s="9"/>
      <c r="AN440" s="9"/>
    </row>
    <row r="441" spans="1:40" s="10" customFormat="1" x14ac:dyDescent="0.25">
      <c r="A441" s="36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35"/>
      <c r="AM441" s="9"/>
      <c r="AN441" s="9"/>
    </row>
    <row r="442" spans="1:40" s="10" customFormat="1" x14ac:dyDescent="0.25">
      <c r="A442" s="36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35"/>
      <c r="AM442" s="9"/>
      <c r="AN442" s="9"/>
    </row>
    <row r="443" spans="1:40" s="10" customFormat="1" x14ac:dyDescent="0.25">
      <c r="A443" s="36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35"/>
      <c r="AM443" s="9"/>
      <c r="AN443" s="9"/>
    </row>
    <row r="444" spans="1:40" s="10" customFormat="1" x14ac:dyDescent="0.25">
      <c r="A444" s="36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35"/>
      <c r="AM444" s="9"/>
      <c r="AN444" s="9"/>
    </row>
    <row r="445" spans="1:40" s="10" customFormat="1" x14ac:dyDescent="0.25">
      <c r="A445" s="36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35"/>
      <c r="AM445" s="9"/>
      <c r="AN445" s="9"/>
    </row>
    <row r="446" spans="1:40" s="10" customFormat="1" x14ac:dyDescent="0.25">
      <c r="A446" s="36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35"/>
      <c r="AM446" s="9"/>
      <c r="AN446" s="9"/>
    </row>
    <row r="447" spans="1:40" s="10" customFormat="1" x14ac:dyDescent="0.25">
      <c r="A447" s="36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35"/>
      <c r="AM447" s="9"/>
      <c r="AN447" s="9"/>
    </row>
    <row r="448" spans="1:40" s="10" customFormat="1" x14ac:dyDescent="0.25">
      <c r="A448" s="36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35"/>
      <c r="AM448" s="9"/>
      <c r="AN448" s="9"/>
    </row>
    <row r="449" spans="1:40" s="10" customFormat="1" x14ac:dyDescent="0.25">
      <c r="A449" s="36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35"/>
      <c r="AM449" s="9"/>
      <c r="AN449" s="9"/>
    </row>
    <row r="450" spans="1:40" s="10" customFormat="1" x14ac:dyDescent="0.25">
      <c r="A450" s="36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35"/>
      <c r="AM450" s="9"/>
      <c r="AN450" s="9"/>
    </row>
    <row r="451" spans="1:40" s="10" customFormat="1" x14ac:dyDescent="0.25">
      <c r="A451" s="36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35"/>
      <c r="AM451" s="9"/>
      <c r="AN451" s="9"/>
    </row>
    <row r="452" spans="1:40" s="10" customFormat="1" x14ac:dyDescent="0.25">
      <c r="A452" s="36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35"/>
      <c r="AM452" s="9"/>
      <c r="AN452" s="9"/>
    </row>
    <row r="453" spans="1:40" s="10" customFormat="1" x14ac:dyDescent="0.25">
      <c r="A453" s="36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35"/>
      <c r="AM453" s="9"/>
      <c r="AN453" s="9"/>
    </row>
    <row r="454" spans="1:40" s="10" customFormat="1" x14ac:dyDescent="0.25">
      <c r="A454" s="36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35"/>
      <c r="AM454" s="9"/>
      <c r="AN454" s="9"/>
    </row>
    <row r="455" spans="1:40" s="10" customFormat="1" x14ac:dyDescent="0.25">
      <c r="A455" s="36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35"/>
      <c r="AM455" s="9"/>
      <c r="AN455" s="9"/>
    </row>
    <row r="456" spans="1:40" s="10" customFormat="1" x14ac:dyDescent="0.25">
      <c r="A456" s="36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35"/>
      <c r="AM456" s="9"/>
      <c r="AN456" s="9"/>
    </row>
    <row r="457" spans="1:40" s="10" customFormat="1" x14ac:dyDescent="0.25">
      <c r="A457" s="36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35"/>
      <c r="AM457" s="9"/>
      <c r="AN457" s="9"/>
    </row>
    <row r="458" spans="1:40" s="10" customFormat="1" x14ac:dyDescent="0.25">
      <c r="A458" s="36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35"/>
      <c r="AM458" s="9"/>
      <c r="AN458" s="9"/>
    </row>
    <row r="459" spans="1:40" s="10" customFormat="1" x14ac:dyDescent="0.25">
      <c r="A459" s="36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35"/>
      <c r="AM459" s="9"/>
      <c r="AN459" s="9"/>
    </row>
    <row r="460" spans="1:40" s="10" customFormat="1" x14ac:dyDescent="0.25">
      <c r="A460" s="36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35"/>
      <c r="AM460" s="9"/>
      <c r="AN460" s="9"/>
    </row>
    <row r="461" spans="1:40" s="10" customFormat="1" x14ac:dyDescent="0.25">
      <c r="A461" s="36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35"/>
      <c r="AM461" s="9"/>
      <c r="AN461" s="9"/>
    </row>
    <row r="462" spans="1:40" s="10" customFormat="1" x14ac:dyDescent="0.25">
      <c r="A462" s="36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35"/>
      <c r="AM462" s="9"/>
      <c r="AN462" s="9"/>
    </row>
    <row r="463" spans="1:40" s="10" customFormat="1" x14ac:dyDescent="0.25">
      <c r="A463" s="36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35"/>
      <c r="AM463" s="9"/>
      <c r="AN463" s="9"/>
    </row>
    <row r="464" spans="1:40" s="10" customFormat="1" x14ac:dyDescent="0.25">
      <c r="A464" s="36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35"/>
      <c r="AM464" s="9"/>
      <c r="AN464" s="9"/>
    </row>
    <row r="465" spans="1:40" s="10" customFormat="1" x14ac:dyDescent="0.25">
      <c r="A465" s="36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35"/>
      <c r="AM465" s="9"/>
      <c r="AN465" s="9"/>
    </row>
    <row r="466" spans="1:40" s="10" customFormat="1" x14ac:dyDescent="0.25">
      <c r="A466" s="36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35"/>
      <c r="AM466" s="9"/>
      <c r="AN466" s="9"/>
    </row>
    <row r="467" spans="1:40" s="10" customFormat="1" x14ac:dyDescent="0.25">
      <c r="A467" s="36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35"/>
      <c r="AM467" s="9"/>
      <c r="AN467" s="9"/>
    </row>
    <row r="468" spans="1:40" s="10" customFormat="1" x14ac:dyDescent="0.25">
      <c r="A468" s="36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35"/>
      <c r="AM468" s="9"/>
      <c r="AN468" s="9"/>
    </row>
    <row r="469" spans="1:40" s="10" customFormat="1" x14ac:dyDescent="0.25">
      <c r="A469" s="36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35"/>
      <c r="AM469" s="9"/>
      <c r="AN469" s="9"/>
    </row>
    <row r="470" spans="1:40" s="10" customFormat="1" x14ac:dyDescent="0.25">
      <c r="A470" s="36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35"/>
      <c r="AM470" s="9"/>
      <c r="AN470" s="9"/>
    </row>
    <row r="471" spans="1:40" s="10" customFormat="1" x14ac:dyDescent="0.25">
      <c r="A471" s="36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35"/>
      <c r="AM471" s="9"/>
      <c r="AN471" s="9"/>
    </row>
    <row r="472" spans="1:40" s="10" customFormat="1" x14ac:dyDescent="0.25">
      <c r="A472" s="36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35"/>
      <c r="AM472" s="9"/>
      <c r="AN472" s="9"/>
    </row>
    <row r="473" spans="1:40" s="10" customFormat="1" x14ac:dyDescent="0.25">
      <c r="A473" s="36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35"/>
      <c r="AM473" s="9"/>
      <c r="AN473" s="9"/>
    </row>
    <row r="474" spans="1:40" s="10" customFormat="1" x14ac:dyDescent="0.25">
      <c r="A474" s="36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35"/>
      <c r="AM474" s="9"/>
      <c r="AN474" s="9"/>
    </row>
    <row r="475" spans="1:40" s="10" customFormat="1" x14ac:dyDescent="0.25">
      <c r="A475" s="36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35"/>
      <c r="AM475" s="9"/>
      <c r="AN475" s="9"/>
    </row>
    <row r="476" spans="1:40" s="10" customFormat="1" x14ac:dyDescent="0.25">
      <c r="A476" s="36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35"/>
      <c r="AM476" s="9"/>
      <c r="AN476" s="9"/>
    </row>
    <row r="477" spans="1:40" s="10" customFormat="1" x14ac:dyDescent="0.25">
      <c r="A477" s="36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35"/>
      <c r="AM477" s="9"/>
      <c r="AN477" s="9"/>
    </row>
    <row r="478" spans="1:40" s="10" customFormat="1" x14ac:dyDescent="0.25">
      <c r="A478" s="36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35"/>
      <c r="AM478" s="9"/>
      <c r="AN478" s="9"/>
    </row>
    <row r="479" spans="1:40" s="10" customFormat="1" x14ac:dyDescent="0.25">
      <c r="A479" s="36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35"/>
      <c r="AM479" s="9"/>
      <c r="AN479" s="9"/>
    </row>
    <row r="480" spans="1:40" s="10" customFormat="1" x14ac:dyDescent="0.25">
      <c r="A480" s="36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35"/>
      <c r="AM480" s="9"/>
      <c r="AN480" s="9"/>
    </row>
    <row r="481" spans="1:40" s="10" customFormat="1" x14ac:dyDescent="0.25">
      <c r="A481" s="36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35"/>
      <c r="AM481" s="9"/>
      <c r="AN481" s="9"/>
    </row>
    <row r="482" spans="1:40" s="10" customFormat="1" x14ac:dyDescent="0.25">
      <c r="A482" s="36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35"/>
      <c r="AM482" s="9"/>
      <c r="AN482" s="9"/>
    </row>
    <row r="483" spans="1:40" s="10" customFormat="1" x14ac:dyDescent="0.25">
      <c r="A483" s="36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35"/>
      <c r="AM483" s="9"/>
      <c r="AN483" s="9"/>
    </row>
    <row r="484" spans="1:40" s="10" customFormat="1" x14ac:dyDescent="0.25">
      <c r="A484" s="36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35"/>
      <c r="AM484" s="9"/>
      <c r="AN484" s="9"/>
    </row>
    <row r="485" spans="1:40" s="10" customFormat="1" x14ac:dyDescent="0.25">
      <c r="A485" s="36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35"/>
      <c r="AM485" s="9"/>
      <c r="AN485" s="9"/>
    </row>
    <row r="486" spans="1:40" s="10" customFormat="1" x14ac:dyDescent="0.25">
      <c r="A486" s="36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35"/>
      <c r="AM486" s="9"/>
      <c r="AN486" s="9"/>
    </row>
    <row r="487" spans="1:40" s="10" customFormat="1" x14ac:dyDescent="0.25">
      <c r="A487" s="36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35"/>
      <c r="AM487" s="9"/>
      <c r="AN487" s="9"/>
    </row>
    <row r="488" spans="1:40" s="10" customFormat="1" x14ac:dyDescent="0.25">
      <c r="A488" s="36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35"/>
      <c r="AM488" s="9"/>
      <c r="AN488" s="9"/>
    </row>
    <row r="489" spans="1:40" s="10" customFormat="1" x14ac:dyDescent="0.25">
      <c r="A489" s="36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35"/>
      <c r="AM489" s="9"/>
      <c r="AN489" s="9"/>
    </row>
    <row r="490" spans="1:40" s="10" customFormat="1" x14ac:dyDescent="0.25">
      <c r="A490" s="36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35"/>
      <c r="AM490" s="9"/>
      <c r="AN490" s="9"/>
    </row>
    <row r="491" spans="1:40" s="10" customFormat="1" x14ac:dyDescent="0.25">
      <c r="A491" s="36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35"/>
      <c r="AM491" s="9"/>
      <c r="AN491" s="9"/>
    </row>
    <row r="492" spans="1:40" s="10" customFormat="1" x14ac:dyDescent="0.25">
      <c r="A492" s="36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35"/>
      <c r="AM492" s="9"/>
      <c r="AN492" s="9"/>
    </row>
    <row r="493" spans="1:40" s="10" customFormat="1" x14ac:dyDescent="0.25">
      <c r="A493" s="36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35"/>
      <c r="AM493" s="9"/>
      <c r="AN493" s="9"/>
    </row>
    <row r="494" spans="1:40" s="10" customFormat="1" x14ac:dyDescent="0.25">
      <c r="A494" s="36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35"/>
      <c r="AM494" s="9"/>
      <c r="AN494" s="9"/>
    </row>
    <row r="495" spans="1:40" s="10" customFormat="1" x14ac:dyDescent="0.25">
      <c r="A495" s="36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35"/>
      <c r="AM495" s="9"/>
      <c r="AN495" s="9"/>
    </row>
    <row r="496" spans="1:40" s="10" customFormat="1" x14ac:dyDescent="0.25">
      <c r="A496" s="36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35"/>
      <c r="AM496" s="9"/>
      <c r="AN496" s="9"/>
    </row>
    <row r="497" spans="1:40" s="10" customFormat="1" x14ac:dyDescent="0.25">
      <c r="A497" s="36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35"/>
      <c r="AM497" s="9"/>
      <c r="AN497" s="9"/>
    </row>
    <row r="498" spans="1:40" s="10" customFormat="1" x14ac:dyDescent="0.25">
      <c r="A498" s="36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35"/>
      <c r="AM498" s="9"/>
      <c r="AN498" s="9"/>
    </row>
    <row r="499" spans="1:40" s="10" customFormat="1" x14ac:dyDescent="0.25">
      <c r="A499" s="36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35"/>
      <c r="AM499" s="9"/>
      <c r="AN499" s="9"/>
    </row>
    <row r="500" spans="1:40" s="10" customFormat="1" x14ac:dyDescent="0.25">
      <c r="A500" s="36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35"/>
      <c r="AM500" s="9"/>
      <c r="AN500" s="9"/>
    </row>
    <row r="501" spans="1:40" s="10" customFormat="1" x14ac:dyDescent="0.25">
      <c r="A501" s="36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35"/>
      <c r="AM501" s="9"/>
      <c r="AN501" s="9"/>
    </row>
    <row r="502" spans="1:40" s="10" customFormat="1" x14ac:dyDescent="0.25">
      <c r="A502" s="36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35"/>
      <c r="AM502" s="9"/>
      <c r="AN502" s="9"/>
    </row>
    <row r="503" spans="1:40" s="10" customFormat="1" x14ac:dyDescent="0.25">
      <c r="A503" s="36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35"/>
      <c r="AM503" s="9"/>
      <c r="AN503" s="9"/>
    </row>
    <row r="504" spans="1:40" s="10" customFormat="1" x14ac:dyDescent="0.25">
      <c r="A504" s="36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35"/>
      <c r="AM504" s="9"/>
      <c r="AN504" s="9"/>
    </row>
    <row r="505" spans="1:40" s="10" customFormat="1" x14ac:dyDescent="0.25">
      <c r="A505" s="36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35"/>
      <c r="AM505" s="9"/>
      <c r="AN505" s="9"/>
    </row>
    <row r="506" spans="1:40" s="10" customFormat="1" x14ac:dyDescent="0.25">
      <c r="A506" s="36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35"/>
      <c r="AM506" s="9"/>
      <c r="AN506" s="9"/>
    </row>
    <row r="507" spans="1:40" s="10" customFormat="1" x14ac:dyDescent="0.25">
      <c r="A507" s="36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35"/>
      <c r="AM507" s="9"/>
      <c r="AN507" s="9"/>
    </row>
    <row r="508" spans="1:40" s="10" customFormat="1" x14ac:dyDescent="0.25">
      <c r="A508" s="36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35"/>
      <c r="AM508" s="9"/>
      <c r="AN508" s="9"/>
    </row>
    <row r="509" spans="1:40" s="10" customFormat="1" x14ac:dyDescent="0.25">
      <c r="A509" s="36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35"/>
      <c r="AM509" s="9"/>
      <c r="AN509" s="9"/>
    </row>
    <row r="510" spans="1:40" s="10" customFormat="1" x14ac:dyDescent="0.25">
      <c r="A510" s="36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35"/>
      <c r="AM510" s="9"/>
      <c r="AN510" s="9"/>
    </row>
    <row r="511" spans="1:40" s="10" customFormat="1" x14ac:dyDescent="0.25">
      <c r="A511" s="36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35"/>
      <c r="AM511" s="9"/>
      <c r="AN511" s="9"/>
    </row>
    <row r="512" spans="1:40" s="10" customFormat="1" x14ac:dyDescent="0.25">
      <c r="A512" s="36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35"/>
      <c r="AM512" s="9"/>
      <c r="AN512" s="9"/>
    </row>
    <row r="513" spans="1:40" s="10" customFormat="1" x14ac:dyDescent="0.25">
      <c r="A513" s="36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35"/>
      <c r="AM513" s="9"/>
      <c r="AN513" s="9"/>
    </row>
    <row r="514" spans="1:40" s="10" customFormat="1" x14ac:dyDescent="0.25">
      <c r="A514" s="36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35"/>
      <c r="AM514" s="9"/>
      <c r="AN514" s="9"/>
    </row>
    <row r="515" spans="1:40" s="10" customFormat="1" x14ac:dyDescent="0.25">
      <c r="A515" s="36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35"/>
      <c r="AM515" s="9"/>
      <c r="AN515" s="9"/>
    </row>
    <row r="516" spans="1:40" s="10" customFormat="1" x14ac:dyDescent="0.25">
      <c r="A516" s="36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35"/>
      <c r="AM516" s="9"/>
      <c r="AN516" s="9"/>
    </row>
    <row r="517" spans="1:40" s="10" customFormat="1" x14ac:dyDescent="0.25">
      <c r="A517" s="36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35"/>
      <c r="AM517" s="9"/>
      <c r="AN517" s="9"/>
    </row>
    <row r="518" spans="1:40" s="10" customFormat="1" x14ac:dyDescent="0.25">
      <c r="A518" s="36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35"/>
      <c r="AM518" s="9"/>
      <c r="AN518" s="9"/>
    </row>
    <row r="519" spans="1:40" s="10" customFormat="1" x14ac:dyDescent="0.25">
      <c r="A519" s="36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35"/>
      <c r="AM519" s="9"/>
      <c r="AN519" s="9"/>
    </row>
    <row r="520" spans="1:40" s="10" customFormat="1" x14ac:dyDescent="0.25">
      <c r="A520" s="36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35"/>
      <c r="AM520" s="9"/>
      <c r="AN520" s="9"/>
    </row>
    <row r="521" spans="1:40" s="10" customFormat="1" x14ac:dyDescent="0.25">
      <c r="A521" s="36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35"/>
      <c r="AM521" s="9"/>
      <c r="AN521" s="9"/>
    </row>
    <row r="522" spans="1:40" s="10" customFormat="1" x14ac:dyDescent="0.25">
      <c r="A522" s="36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35"/>
      <c r="AM522" s="9"/>
      <c r="AN522" s="9"/>
    </row>
    <row r="523" spans="1:40" s="10" customFormat="1" x14ac:dyDescent="0.25">
      <c r="A523" s="36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35"/>
      <c r="AM523" s="9"/>
      <c r="AN523" s="9"/>
    </row>
    <row r="524" spans="1:40" s="10" customFormat="1" x14ac:dyDescent="0.25">
      <c r="A524" s="36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35"/>
      <c r="AM524" s="9"/>
      <c r="AN524" s="9"/>
    </row>
    <row r="525" spans="1:40" s="10" customFormat="1" x14ac:dyDescent="0.25">
      <c r="A525" s="36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35"/>
      <c r="AM525" s="9"/>
      <c r="AN525" s="9"/>
    </row>
    <row r="526" spans="1:40" s="10" customFormat="1" x14ac:dyDescent="0.25">
      <c r="A526" s="36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35"/>
      <c r="AM526" s="9"/>
      <c r="AN526" s="9"/>
    </row>
    <row r="527" spans="1:40" s="10" customFormat="1" x14ac:dyDescent="0.25">
      <c r="A527" s="36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35"/>
      <c r="AM527" s="9"/>
      <c r="AN527" s="9"/>
    </row>
    <row r="528" spans="1:40" s="10" customFormat="1" x14ac:dyDescent="0.25">
      <c r="A528" s="36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35"/>
      <c r="AM528" s="9"/>
      <c r="AN528" s="9"/>
    </row>
    <row r="529" spans="1:40" s="10" customFormat="1" x14ac:dyDescent="0.25">
      <c r="A529" s="36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35"/>
      <c r="AM529" s="9"/>
      <c r="AN529" s="9"/>
    </row>
    <row r="530" spans="1:40" s="10" customFormat="1" x14ac:dyDescent="0.25">
      <c r="A530" s="36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35"/>
      <c r="AM530" s="9"/>
      <c r="AN530" s="9"/>
    </row>
    <row r="531" spans="1:40" s="10" customFormat="1" x14ac:dyDescent="0.25">
      <c r="A531" s="36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35"/>
      <c r="AM531" s="9"/>
      <c r="AN531" s="9"/>
    </row>
    <row r="532" spans="1:40" s="10" customFormat="1" x14ac:dyDescent="0.25">
      <c r="A532" s="36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35"/>
      <c r="AM532" s="9"/>
      <c r="AN532" s="9"/>
    </row>
    <row r="533" spans="1:40" s="10" customFormat="1" x14ac:dyDescent="0.25">
      <c r="A533" s="36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35"/>
      <c r="AM533" s="9"/>
      <c r="AN533" s="9"/>
    </row>
    <row r="534" spans="1:40" s="10" customFormat="1" x14ac:dyDescent="0.25">
      <c r="A534" s="36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35"/>
      <c r="AM534" s="9"/>
      <c r="AN534" s="9"/>
    </row>
    <row r="535" spans="1:40" s="10" customFormat="1" x14ac:dyDescent="0.25">
      <c r="A535" s="36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35"/>
      <c r="AM535" s="9"/>
      <c r="AN535" s="9"/>
    </row>
    <row r="536" spans="1:40" s="10" customFormat="1" x14ac:dyDescent="0.25">
      <c r="A536" s="36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35"/>
      <c r="AM536" s="9"/>
      <c r="AN536" s="9"/>
    </row>
    <row r="537" spans="1:40" s="10" customFormat="1" x14ac:dyDescent="0.25">
      <c r="A537" s="36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35"/>
      <c r="AM537" s="9"/>
      <c r="AN537" s="9"/>
    </row>
    <row r="538" spans="1:40" s="10" customFormat="1" x14ac:dyDescent="0.25">
      <c r="A538" s="36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35"/>
      <c r="AM538" s="9"/>
      <c r="AN538" s="9"/>
    </row>
    <row r="539" spans="1:40" s="10" customFormat="1" x14ac:dyDescent="0.25">
      <c r="A539" s="36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35"/>
      <c r="AM539" s="9"/>
      <c r="AN539" s="9"/>
    </row>
    <row r="540" spans="1:40" s="10" customFormat="1" x14ac:dyDescent="0.25">
      <c r="A540" s="36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35"/>
      <c r="AM540" s="9"/>
      <c r="AN540" s="9"/>
    </row>
    <row r="541" spans="1:40" s="10" customFormat="1" x14ac:dyDescent="0.25">
      <c r="A541" s="36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35"/>
      <c r="AM541" s="9"/>
      <c r="AN541" s="9"/>
    </row>
    <row r="542" spans="1:40" s="10" customFormat="1" x14ac:dyDescent="0.25">
      <c r="A542" s="36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35"/>
      <c r="AM542" s="9"/>
      <c r="AN542" s="9"/>
    </row>
    <row r="543" spans="1:40" s="10" customFormat="1" x14ac:dyDescent="0.25">
      <c r="A543" s="36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35"/>
      <c r="AM543" s="9"/>
      <c r="AN543" s="9"/>
    </row>
    <row r="544" spans="1:40" s="10" customFormat="1" x14ac:dyDescent="0.25">
      <c r="A544" s="36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35"/>
      <c r="AM544" s="9"/>
      <c r="AN544" s="9"/>
    </row>
    <row r="545" spans="1:40" s="10" customFormat="1" x14ac:dyDescent="0.25">
      <c r="A545" s="36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35"/>
      <c r="AM545" s="9"/>
      <c r="AN545" s="9"/>
    </row>
    <row r="546" spans="1:40" s="10" customFormat="1" x14ac:dyDescent="0.25">
      <c r="A546" s="36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35"/>
      <c r="AM546" s="9"/>
      <c r="AN546" s="9"/>
    </row>
    <row r="547" spans="1:40" s="10" customFormat="1" x14ac:dyDescent="0.25">
      <c r="A547" s="36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35"/>
      <c r="AM547" s="9"/>
      <c r="AN547" s="9"/>
    </row>
    <row r="548" spans="1:40" s="10" customFormat="1" x14ac:dyDescent="0.25">
      <c r="A548" s="36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35"/>
      <c r="AM548" s="9"/>
      <c r="AN548" s="9"/>
    </row>
    <row r="549" spans="1:40" s="10" customFormat="1" x14ac:dyDescent="0.25">
      <c r="A549" s="36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35"/>
      <c r="AM549" s="9"/>
      <c r="AN549" s="9"/>
    </row>
    <row r="550" spans="1:40" s="10" customFormat="1" x14ac:dyDescent="0.25">
      <c r="A550" s="36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35"/>
      <c r="AM550" s="9"/>
      <c r="AN550" s="9"/>
    </row>
    <row r="551" spans="1:40" s="10" customFormat="1" x14ac:dyDescent="0.25">
      <c r="A551" s="36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35"/>
      <c r="AM551" s="9"/>
      <c r="AN551" s="9"/>
    </row>
    <row r="552" spans="1:40" s="10" customFormat="1" x14ac:dyDescent="0.25">
      <c r="A552" s="36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35"/>
      <c r="AM552" s="9"/>
      <c r="AN552" s="9"/>
    </row>
    <row r="553" spans="1:40" s="10" customFormat="1" x14ac:dyDescent="0.25">
      <c r="A553" s="36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35"/>
      <c r="AM553" s="9"/>
      <c r="AN553" s="9"/>
    </row>
    <row r="554" spans="1:40" s="10" customFormat="1" x14ac:dyDescent="0.25">
      <c r="A554" s="36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35"/>
      <c r="AM554" s="9"/>
      <c r="AN554" s="9"/>
    </row>
    <row r="555" spans="1:40" s="10" customFormat="1" x14ac:dyDescent="0.25">
      <c r="A555" s="36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35"/>
      <c r="AM555" s="9"/>
      <c r="AN555" s="9"/>
    </row>
    <row r="556" spans="1:40" s="10" customFormat="1" x14ac:dyDescent="0.25">
      <c r="A556" s="36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35"/>
      <c r="AM556" s="9"/>
      <c r="AN556" s="9"/>
    </row>
    <row r="557" spans="1:40" s="10" customFormat="1" x14ac:dyDescent="0.25">
      <c r="A557" s="36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35"/>
      <c r="AM557" s="9"/>
      <c r="AN557" s="9"/>
    </row>
    <row r="558" spans="1:40" s="10" customFormat="1" x14ac:dyDescent="0.25">
      <c r="A558" s="36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35"/>
      <c r="AM558" s="9"/>
      <c r="AN558" s="9"/>
    </row>
    <row r="559" spans="1:40" s="10" customFormat="1" x14ac:dyDescent="0.25">
      <c r="A559" s="36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35"/>
      <c r="AM559" s="9"/>
      <c r="AN559" s="9"/>
    </row>
    <row r="560" spans="1:40" s="10" customFormat="1" x14ac:dyDescent="0.25">
      <c r="A560" s="36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35"/>
      <c r="AM560" s="9"/>
      <c r="AN560" s="9"/>
    </row>
    <row r="561" spans="1:40" s="10" customFormat="1" x14ac:dyDescent="0.25">
      <c r="A561" s="36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35"/>
      <c r="AM561" s="9"/>
      <c r="AN561" s="9"/>
    </row>
    <row r="562" spans="1:40" s="10" customFormat="1" x14ac:dyDescent="0.25">
      <c r="A562" s="36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35"/>
      <c r="AM562" s="9"/>
      <c r="AN562" s="9"/>
    </row>
    <row r="563" spans="1:40" s="10" customFormat="1" x14ac:dyDescent="0.25">
      <c r="A563" s="36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35"/>
      <c r="AM563" s="9"/>
      <c r="AN563" s="9"/>
    </row>
    <row r="564" spans="1:40" s="10" customFormat="1" x14ac:dyDescent="0.25">
      <c r="A564" s="36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35"/>
      <c r="AM564" s="9"/>
      <c r="AN564" s="9"/>
    </row>
    <row r="565" spans="1:40" s="10" customFormat="1" x14ac:dyDescent="0.25">
      <c r="A565" s="36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35"/>
      <c r="AM565" s="9"/>
      <c r="AN565" s="9"/>
    </row>
    <row r="566" spans="1:40" s="10" customFormat="1" x14ac:dyDescent="0.25">
      <c r="A566" s="36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35"/>
      <c r="AM566" s="9"/>
      <c r="AN566" s="9"/>
    </row>
    <row r="567" spans="1:40" s="10" customFormat="1" x14ac:dyDescent="0.25">
      <c r="A567" s="36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35"/>
      <c r="AM567" s="9"/>
      <c r="AN567" s="9"/>
    </row>
    <row r="568" spans="1:40" s="10" customFormat="1" x14ac:dyDescent="0.25">
      <c r="A568" s="36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35"/>
      <c r="AM568" s="9"/>
      <c r="AN568" s="9"/>
    </row>
    <row r="569" spans="1:40" s="10" customFormat="1" x14ac:dyDescent="0.25">
      <c r="A569" s="36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35"/>
      <c r="AM569" s="9"/>
      <c r="AN569" s="9"/>
    </row>
    <row r="570" spans="1:40" s="10" customFormat="1" x14ac:dyDescent="0.25">
      <c r="A570" s="36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35"/>
      <c r="AM570" s="9"/>
      <c r="AN570" s="9"/>
    </row>
    <row r="571" spans="1:40" s="10" customFormat="1" x14ac:dyDescent="0.25">
      <c r="A571" s="36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35"/>
      <c r="AM571" s="9"/>
      <c r="AN571" s="9"/>
    </row>
    <row r="572" spans="1:40" s="10" customFormat="1" x14ac:dyDescent="0.25">
      <c r="A572" s="36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35"/>
      <c r="AM572" s="9"/>
      <c r="AN572" s="9"/>
    </row>
    <row r="573" spans="1:40" s="10" customFormat="1" x14ac:dyDescent="0.25">
      <c r="A573" s="36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35"/>
      <c r="AM573" s="9"/>
      <c r="AN573" s="9"/>
    </row>
    <row r="574" spans="1:40" s="10" customFormat="1" x14ac:dyDescent="0.25">
      <c r="A574" s="36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35"/>
      <c r="AM574" s="9"/>
      <c r="AN574" s="9"/>
    </row>
    <row r="575" spans="1:40" s="10" customFormat="1" x14ac:dyDescent="0.25">
      <c r="A575" s="36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35"/>
      <c r="AM575" s="9"/>
      <c r="AN575" s="9"/>
    </row>
    <row r="576" spans="1:40" s="10" customFormat="1" x14ac:dyDescent="0.25">
      <c r="A576" s="36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35"/>
      <c r="AM576" s="9"/>
      <c r="AN576" s="9"/>
    </row>
    <row r="577" spans="1:40" s="10" customFormat="1" x14ac:dyDescent="0.25">
      <c r="A577" s="36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35"/>
      <c r="AM577" s="9"/>
      <c r="AN577" s="9"/>
    </row>
    <row r="578" spans="1:40" s="10" customFormat="1" x14ac:dyDescent="0.25">
      <c r="A578" s="36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35"/>
      <c r="AM578" s="9"/>
      <c r="AN578" s="9"/>
    </row>
    <row r="579" spans="1:40" s="10" customFormat="1" x14ac:dyDescent="0.25">
      <c r="A579" s="36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35"/>
      <c r="AM579" s="9"/>
      <c r="AN579" s="9"/>
    </row>
    <row r="580" spans="1:40" s="10" customFormat="1" x14ac:dyDescent="0.25">
      <c r="A580" s="36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35"/>
      <c r="AM580" s="9"/>
      <c r="AN580" s="9"/>
    </row>
    <row r="581" spans="1:40" s="10" customFormat="1" x14ac:dyDescent="0.25">
      <c r="A581" s="36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35"/>
      <c r="AM581" s="9"/>
      <c r="AN581" s="9"/>
    </row>
    <row r="582" spans="1:40" s="10" customFormat="1" x14ac:dyDescent="0.25">
      <c r="A582" s="36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35"/>
      <c r="AM582" s="9"/>
      <c r="AN582" s="9"/>
    </row>
    <row r="583" spans="1:40" s="10" customFormat="1" x14ac:dyDescent="0.25">
      <c r="A583" s="36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35"/>
      <c r="AM583" s="9"/>
      <c r="AN583" s="9"/>
    </row>
    <row r="584" spans="1:40" s="10" customFormat="1" x14ac:dyDescent="0.25">
      <c r="A584" s="36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35"/>
      <c r="AM584" s="9"/>
      <c r="AN584" s="9"/>
    </row>
    <row r="585" spans="1:40" s="10" customFormat="1" x14ac:dyDescent="0.25">
      <c r="A585" s="36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35"/>
      <c r="AM585" s="9"/>
      <c r="AN585" s="9"/>
    </row>
    <row r="586" spans="1:40" s="10" customFormat="1" x14ac:dyDescent="0.25">
      <c r="A586" s="36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35"/>
      <c r="AM586" s="9"/>
      <c r="AN586" s="9"/>
    </row>
    <row r="587" spans="1:40" s="10" customFormat="1" x14ac:dyDescent="0.25">
      <c r="A587" s="36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35"/>
      <c r="AM587" s="9"/>
      <c r="AN587" s="9"/>
    </row>
    <row r="588" spans="1:40" s="10" customFormat="1" x14ac:dyDescent="0.25">
      <c r="A588" s="36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35"/>
      <c r="AM588" s="9"/>
      <c r="AN588" s="9"/>
    </row>
    <row r="589" spans="1:40" s="10" customFormat="1" x14ac:dyDescent="0.25">
      <c r="A589" s="36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35"/>
      <c r="AM589" s="9"/>
      <c r="AN589" s="9"/>
    </row>
    <row r="590" spans="1:40" s="10" customFormat="1" x14ac:dyDescent="0.25">
      <c r="A590" s="36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35"/>
      <c r="AM590" s="9"/>
      <c r="AN590" s="9"/>
    </row>
    <row r="591" spans="1:40" s="10" customFormat="1" x14ac:dyDescent="0.25">
      <c r="A591" s="36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35"/>
      <c r="AM591" s="9"/>
      <c r="AN591" s="9"/>
    </row>
    <row r="592" spans="1:40" s="10" customFormat="1" x14ac:dyDescent="0.25">
      <c r="A592" s="36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35"/>
      <c r="AM592" s="9"/>
      <c r="AN592" s="9"/>
    </row>
    <row r="593" spans="1:40" s="10" customFormat="1" x14ac:dyDescent="0.25">
      <c r="A593" s="36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35"/>
      <c r="AM593" s="9"/>
      <c r="AN593" s="9"/>
    </row>
    <row r="594" spans="1:40" s="10" customFormat="1" x14ac:dyDescent="0.25">
      <c r="A594" s="36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35"/>
      <c r="AM594" s="9"/>
      <c r="AN594" s="9"/>
    </row>
    <row r="595" spans="1:40" s="10" customFormat="1" x14ac:dyDescent="0.25">
      <c r="A595" s="36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35"/>
      <c r="AM595" s="9"/>
      <c r="AN595" s="9"/>
    </row>
    <row r="596" spans="1:40" s="10" customFormat="1" x14ac:dyDescent="0.25">
      <c r="A596" s="36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35"/>
      <c r="AM596" s="9"/>
      <c r="AN596" s="9"/>
    </row>
    <row r="597" spans="1:40" s="10" customFormat="1" x14ac:dyDescent="0.25">
      <c r="A597" s="36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35"/>
      <c r="AM597" s="9"/>
      <c r="AN597" s="9"/>
    </row>
    <row r="598" spans="1:40" s="10" customFormat="1" x14ac:dyDescent="0.25">
      <c r="A598" s="36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35"/>
      <c r="AM598" s="9"/>
      <c r="AN598" s="9"/>
    </row>
    <row r="599" spans="1:40" s="10" customFormat="1" x14ac:dyDescent="0.25">
      <c r="A599" s="36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35"/>
      <c r="AM599" s="9"/>
      <c r="AN599" s="9"/>
    </row>
    <row r="600" spans="1:40" s="10" customFormat="1" x14ac:dyDescent="0.25">
      <c r="A600" s="36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35"/>
      <c r="AM600" s="9"/>
      <c r="AN600" s="9"/>
    </row>
    <row r="601" spans="1:40" s="10" customFormat="1" x14ac:dyDescent="0.25">
      <c r="A601" s="36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35"/>
      <c r="AM601" s="9"/>
      <c r="AN601" s="9"/>
    </row>
    <row r="602" spans="1:40" s="10" customFormat="1" x14ac:dyDescent="0.25">
      <c r="A602" s="36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35"/>
      <c r="AM602" s="9"/>
      <c r="AN602" s="9"/>
    </row>
    <row r="603" spans="1:40" s="10" customFormat="1" x14ac:dyDescent="0.25">
      <c r="A603" s="36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35"/>
      <c r="AM603" s="9"/>
      <c r="AN603" s="9"/>
    </row>
    <row r="604" spans="1:40" s="10" customFormat="1" x14ac:dyDescent="0.25">
      <c r="A604" s="36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35"/>
      <c r="AM604" s="9"/>
      <c r="AN604" s="9"/>
    </row>
    <row r="605" spans="1:40" s="10" customFormat="1" x14ac:dyDescent="0.25">
      <c r="A605" s="36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35"/>
      <c r="AM605" s="9"/>
      <c r="AN605" s="9"/>
    </row>
    <row r="606" spans="1:40" s="10" customFormat="1" x14ac:dyDescent="0.25">
      <c r="A606" s="36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35"/>
      <c r="AM606" s="9"/>
      <c r="AN606" s="9"/>
    </row>
    <row r="607" spans="1:40" s="10" customFormat="1" x14ac:dyDescent="0.25">
      <c r="A607" s="36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35"/>
      <c r="AM607" s="9"/>
      <c r="AN607" s="9"/>
    </row>
    <row r="608" spans="1:40" s="10" customFormat="1" x14ac:dyDescent="0.25">
      <c r="A608" s="36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35"/>
      <c r="AM608" s="9"/>
      <c r="AN608" s="9"/>
    </row>
    <row r="609" spans="1:40" s="10" customFormat="1" x14ac:dyDescent="0.25">
      <c r="A609" s="36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35"/>
      <c r="AM609" s="9"/>
      <c r="AN609" s="9"/>
    </row>
    <row r="610" spans="1:40" s="10" customFormat="1" x14ac:dyDescent="0.25">
      <c r="A610" s="36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35"/>
      <c r="AM610" s="9"/>
      <c r="AN610" s="9"/>
    </row>
    <row r="611" spans="1:40" s="10" customFormat="1" x14ac:dyDescent="0.25">
      <c r="A611" s="36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35"/>
      <c r="AM611" s="9"/>
      <c r="AN611" s="9"/>
    </row>
    <row r="612" spans="1:40" s="10" customFormat="1" x14ac:dyDescent="0.25">
      <c r="A612" s="36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35"/>
      <c r="AM612" s="9"/>
      <c r="AN612" s="9"/>
    </row>
    <row r="613" spans="1:40" s="10" customFormat="1" x14ac:dyDescent="0.25">
      <c r="A613" s="36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35"/>
      <c r="AM613" s="9"/>
      <c r="AN613" s="9"/>
    </row>
    <row r="614" spans="1:40" s="10" customFormat="1" x14ac:dyDescent="0.25">
      <c r="A614" s="36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35"/>
      <c r="AM614" s="9"/>
      <c r="AN614" s="9"/>
    </row>
    <row r="615" spans="1:40" s="10" customFormat="1" x14ac:dyDescent="0.25">
      <c r="A615" s="36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35"/>
      <c r="AM615" s="9"/>
      <c r="AN615" s="9"/>
    </row>
    <row r="616" spans="1:40" s="10" customFormat="1" x14ac:dyDescent="0.25">
      <c r="A616" s="36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35"/>
      <c r="AM616" s="9"/>
      <c r="AN616" s="9"/>
    </row>
    <row r="617" spans="1:40" s="10" customFormat="1" x14ac:dyDescent="0.25">
      <c r="A617" s="36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35"/>
      <c r="AM617" s="9"/>
      <c r="AN617" s="9"/>
    </row>
    <row r="618" spans="1:40" s="10" customFormat="1" x14ac:dyDescent="0.25">
      <c r="A618" s="36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35"/>
      <c r="AM618" s="9"/>
      <c r="AN618" s="9"/>
    </row>
    <row r="619" spans="1:40" s="10" customFormat="1" x14ac:dyDescent="0.25">
      <c r="A619" s="36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35"/>
      <c r="AM619" s="9"/>
      <c r="AN619" s="9"/>
    </row>
    <row r="620" spans="1:40" s="10" customFormat="1" x14ac:dyDescent="0.25">
      <c r="A620" s="36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35"/>
      <c r="AM620" s="9"/>
      <c r="AN620" s="9"/>
    </row>
    <row r="621" spans="1:40" s="10" customFormat="1" x14ac:dyDescent="0.25">
      <c r="A621" s="36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35"/>
      <c r="AM621" s="9"/>
      <c r="AN621" s="9"/>
    </row>
    <row r="622" spans="1:40" s="10" customFormat="1" x14ac:dyDescent="0.25">
      <c r="A622" s="36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35"/>
      <c r="AM622" s="9"/>
      <c r="AN622" s="9"/>
    </row>
    <row r="623" spans="1:40" s="10" customFormat="1" x14ac:dyDescent="0.25">
      <c r="A623" s="36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35"/>
      <c r="AM623" s="9"/>
      <c r="AN623" s="9"/>
    </row>
    <row r="624" spans="1:40" s="10" customFormat="1" x14ac:dyDescent="0.25">
      <c r="A624" s="36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35"/>
      <c r="AM624" s="9"/>
      <c r="AN624" s="9"/>
    </row>
    <row r="625" spans="1:40" s="10" customFormat="1" x14ac:dyDescent="0.25">
      <c r="A625" s="36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35"/>
      <c r="AM625" s="9"/>
      <c r="AN625" s="9"/>
    </row>
    <row r="626" spans="1:40" s="10" customFormat="1" x14ac:dyDescent="0.25">
      <c r="A626" s="36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35"/>
      <c r="AM626" s="9"/>
      <c r="AN626" s="9"/>
    </row>
    <row r="627" spans="1:40" s="10" customFormat="1" x14ac:dyDescent="0.25">
      <c r="A627" s="36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35"/>
      <c r="AM627" s="9"/>
      <c r="AN627" s="9"/>
    </row>
    <row r="628" spans="1:40" s="10" customFormat="1" x14ac:dyDescent="0.25">
      <c r="A628" s="36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35"/>
      <c r="AM628" s="9"/>
      <c r="AN628" s="9"/>
    </row>
    <row r="629" spans="1:40" s="10" customFormat="1" x14ac:dyDescent="0.25">
      <c r="A629" s="36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35"/>
      <c r="AM629" s="9"/>
      <c r="AN629" s="9"/>
    </row>
    <row r="630" spans="1:40" s="10" customFormat="1" x14ac:dyDescent="0.25">
      <c r="A630" s="36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35"/>
      <c r="AM630" s="9"/>
      <c r="AN630" s="9"/>
    </row>
    <row r="631" spans="1:40" s="10" customFormat="1" x14ac:dyDescent="0.25">
      <c r="A631" s="36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35"/>
      <c r="AM631" s="9"/>
      <c r="AN631" s="9"/>
    </row>
    <row r="632" spans="1:40" s="10" customFormat="1" x14ac:dyDescent="0.25">
      <c r="A632" s="36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35"/>
      <c r="AM632" s="9"/>
      <c r="AN632" s="9"/>
    </row>
    <row r="633" spans="1:40" s="10" customFormat="1" x14ac:dyDescent="0.25">
      <c r="A633" s="36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35"/>
      <c r="AM633" s="9"/>
      <c r="AN633" s="9"/>
    </row>
    <row r="634" spans="1:40" s="10" customFormat="1" x14ac:dyDescent="0.25">
      <c r="A634" s="36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35"/>
      <c r="AM634" s="9"/>
      <c r="AN634" s="9"/>
    </row>
    <row r="635" spans="1:40" s="10" customFormat="1" x14ac:dyDescent="0.25">
      <c r="A635" s="36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35"/>
      <c r="AM635" s="9"/>
      <c r="AN635" s="9"/>
    </row>
    <row r="636" spans="1:40" s="10" customFormat="1" x14ac:dyDescent="0.25">
      <c r="A636" s="36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35"/>
      <c r="AM636" s="9"/>
      <c r="AN636" s="9"/>
    </row>
    <row r="637" spans="1:40" s="10" customFormat="1" x14ac:dyDescent="0.25">
      <c r="A637" s="36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35"/>
      <c r="AM637" s="9"/>
      <c r="AN637" s="9"/>
    </row>
    <row r="638" spans="1:40" s="10" customFormat="1" x14ac:dyDescent="0.25">
      <c r="A638" s="36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35"/>
      <c r="AM638" s="9"/>
      <c r="AN638" s="9"/>
    </row>
    <row r="639" spans="1:40" s="10" customFormat="1" x14ac:dyDescent="0.25">
      <c r="A639" s="36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35"/>
      <c r="AM639" s="9"/>
      <c r="AN639" s="9"/>
    </row>
    <row r="640" spans="1:40" s="10" customFormat="1" x14ac:dyDescent="0.25">
      <c r="A640" s="36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35"/>
      <c r="AM640" s="9"/>
      <c r="AN640" s="9"/>
    </row>
    <row r="641" spans="1:40" s="10" customFormat="1" x14ac:dyDescent="0.25">
      <c r="A641" s="36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35"/>
      <c r="AM641" s="9"/>
      <c r="AN641" s="9"/>
    </row>
    <row r="642" spans="1:40" s="10" customFormat="1" x14ac:dyDescent="0.25">
      <c r="A642" s="36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35"/>
      <c r="AM642" s="9"/>
      <c r="AN642" s="9"/>
    </row>
    <row r="643" spans="1:40" s="10" customFormat="1" x14ac:dyDescent="0.25">
      <c r="A643" s="36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35"/>
      <c r="AM643" s="9"/>
      <c r="AN643" s="9"/>
    </row>
    <row r="644" spans="1:40" s="10" customFormat="1" x14ac:dyDescent="0.25">
      <c r="A644" s="36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35"/>
      <c r="AM644" s="9"/>
      <c r="AN644" s="9"/>
    </row>
    <row r="645" spans="1:40" s="10" customFormat="1" x14ac:dyDescent="0.25">
      <c r="A645" s="36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35"/>
      <c r="AM645" s="9"/>
      <c r="AN645" s="9"/>
    </row>
    <row r="646" spans="1:40" s="10" customFormat="1" x14ac:dyDescent="0.25">
      <c r="A646" s="36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35"/>
      <c r="AM646" s="9"/>
      <c r="AN646" s="9"/>
    </row>
    <row r="647" spans="1:40" s="10" customFormat="1" x14ac:dyDescent="0.25">
      <c r="A647" s="36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35"/>
      <c r="AM647" s="9"/>
      <c r="AN647" s="9"/>
    </row>
    <row r="648" spans="1:40" s="10" customFormat="1" x14ac:dyDescent="0.25">
      <c r="A648" s="36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35"/>
      <c r="AM648" s="9"/>
      <c r="AN648" s="9"/>
    </row>
    <row r="649" spans="1:40" s="10" customFormat="1" x14ac:dyDescent="0.25">
      <c r="A649" s="36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35"/>
      <c r="AM649" s="9"/>
      <c r="AN649" s="9"/>
    </row>
    <row r="650" spans="1:40" s="10" customFormat="1" x14ac:dyDescent="0.25">
      <c r="A650" s="36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35"/>
      <c r="AM650" s="9"/>
      <c r="AN650" s="9"/>
    </row>
    <row r="651" spans="1:40" s="10" customFormat="1" x14ac:dyDescent="0.25">
      <c r="A651" s="36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35"/>
      <c r="AM651" s="9"/>
      <c r="AN651" s="9"/>
    </row>
    <row r="652" spans="1:40" s="10" customFormat="1" x14ac:dyDescent="0.25">
      <c r="A652" s="36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35"/>
      <c r="AM652" s="9"/>
      <c r="AN652" s="9"/>
    </row>
    <row r="653" spans="1:40" s="10" customFormat="1" x14ac:dyDescent="0.25">
      <c r="A653" s="36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35"/>
      <c r="AM653" s="9"/>
      <c r="AN653" s="9"/>
    </row>
    <row r="654" spans="1:40" s="10" customFormat="1" x14ac:dyDescent="0.25">
      <c r="A654" s="36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35"/>
      <c r="AM654" s="9"/>
      <c r="AN654" s="9"/>
    </row>
    <row r="655" spans="1:40" s="10" customFormat="1" x14ac:dyDescent="0.25">
      <c r="A655" s="36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35"/>
      <c r="AM655" s="9"/>
      <c r="AN655" s="9"/>
    </row>
    <row r="656" spans="1:40" s="10" customFormat="1" x14ac:dyDescent="0.25">
      <c r="A656" s="36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35"/>
      <c r="AM656" s="9"/>
      <c r="AN656" s="9"/>
    </row>
    <row r="657" spans="1:40" s="10" customFormat="1" x14ac:dyDescent="0.25">
      <c r="A657" s="36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35"/>
      <c r="AM657" s="9"/>
      <c r="AN657" s="9"/>
    </row>
    <row r="658" spans="1:40" s="10" customFormat="1" x14ac:dyDescent="0.25">
      <c r="A658" s="36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35"/>
      <c r="AM658" s="9"/>
      <c r="AN658" s="9"/>
    </row>
    <row r="659" spans="1:40" s="10" customFormat="1" x14ac:dyDescent="0.25">
      <c r="A659" s="36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35"/>
      <c r="AM659" s="9"/>
      <c r="AN659" s="9"/>
    </row>
    <row r="660" spans="1:40" s="10" customFormat="1" x14ac:dyDescent="0.25">
      <c r="A660" s="36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35"/>
      <c r="AM660" s="9"/>
      <c r="AN660" s="9"/>
    </row>
    <row r="661" spans="1:40" s="10" customFormat="1" x14ac:dyDescent="0.25">
      <c r="A661" s="36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35"/>
      <c r="AM661" s="9"/>
      <c r="AN661" s="9"/>
    </row>
    <row r="662" spans="1:40" s="10" customFormat="1" x14ac:dyDescent="0.25">
      <c r="A662" s="36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35"/>
      <c r="AM662" s="9"/>
      <c r="AN662" s="9"/>
    </row>
    <row r="663" spans="1:40" s="10" customFormat="1" x14ac:dyDescent="0.25">
      <c r="A663" s="36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35"/>
      <c r="AM663" s="9"/>
      <c r="AN663" s="9"/>
    </row>
    <row r="664" spans="1:40" s="10" customFormat="1" x14ac:dyDescent="0.25">
      <c r="A664" s="36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35"/>
      <c r="AM664" s="9"/>
      <c r="AN664" s="9"/>
    </row>
    <row r="665" spans="1:40" s="10" customFormat="1" x14ac:dyDescent="0.25">
      <c r="A665" s="36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35"/>
      <c r="AM665" s="9"/>
      <c r="AN665" s="9"/>
    </row>
    <row r="666" spans="1:40" s="10" customFormat="1" x14ac:dyDescent="0.25">
      <c r="A666" s="36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35"/>
      <c r="AM666" s="9"/>
      <c r="AN666" s="9"/>
    </row>
    <row r="667" spans="1:40" s="10" customFormat="1" x14ac:dyDescent="0.25">
      <c r="A667" s="36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35"/>
      <c r="AM667" s="9"/>
      <c r="AN667" s="9"/>
    </row>
    <row r="668" spans="1:40" s="10" customFormat="1" x14ac:dyDescent="0.25">
      <c r="A668" s="36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35"/>
      <c r="AM668" s="9"/>
      <c r="AN668" s="9"/>
    </row>
    <row r="669" spans="1:40" s="10" customFormat="1" x14ac:dyDescent="0.25">
      <c r="A669" s="36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35"/>
      <c r="AM669" s="9"/>
      <c r="AN669" s="9"/>
    </row>
    <row r="670" spans="1:40" s="10" customFormat="1" x14ac:dyDescent="0.25">
      <c r="A670" s="36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35"/>
      <c r="AM670" s="9"/>
      <c r="AN670" s="9"/>
    </row>
    <row r="671" spans="1:40" s="10" customFormat="1" x14ac:dyDescent="0.25">
      <c r="A671" s="36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35"/>
      <c r="AM671" s="9"/>
      <c r="AN671" s="9"/>
    </row>
    <row r="672" spans="1:40" s="10" customFormat="1" x14ac:dyDescent="0.25">
      <c r="A672" s="36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35"/>
      <c r="AM672" s="9"/>
      <c r="AN672" s="9"/>
    </row>
    <row r="673" spans="1:40" s="10" customFormat="1" x14ac:dyDescent="0.25">
      <c r="A673" s="36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35"/>
      <c r="AM673" s="9"/>
      <c r="AN673" s="9"/>
    </row>
    <row r="674" spans="1:40" s="10" customFormat="1" x14ac:dyDescent="0.25">
      <c r="A674" s="36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35"/>
      <c r="AM674" s="9"/>
      <c r="AN674" s="9"/>
    </row>
    <row r="675" spans="1:40" s="10" customFormat="1" x14ac:dyDescent="0.25">
      <c r="A675" s="36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35"/>
      <c r="AM675" s="9"/>
      <c r="AN675" s="9"/>
    </row>
    <row r="676" spans="1:40" s="10" customFormat="1" x14ac:dyDescent="0.25">
      <c r="A676" s="36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35"/>
      <c r="AM676" s="9"/>
      <c r="AN676" s="9"/>
    </row>
    <row r="677" spans="1:40" s="10" customFormat="1" x14ac:dyDescent="0.25">
      <c r="A677" s="36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35"/>
      <c r="AM677" s="9"/>
      <c r="AN677" s="9"/>
    </row>
    <row r="678" spans="1:40" s="10" customFormat="1" x14ac:dyDescent="0.25">
      <c r="A678" s="36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35"/>
      <c r="AM678" s="9"/>
      <c r="AN678" s="9"/>
    </row>
    <row r="679" spans="1:40" s="10" customFormat="1" x14ac:dyDescent="0.25">
      <c r="A679" s="36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35"/>
      <c r="AM679" s="9"/>
      <c r="AN679" s="9"/>
    </row>
    <row r="680" spans="1:40" s="10" customFormat="1" x14ac:dyDescent="0.25">
      <c r="A680" s="36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35"/>
      <c r="AM680" s="9"/>
      <c r="AN680" s="9"/>
    </row>
    <row r="681" spans="1:40" s="10" customFormat="1" x14ac:dyDescent="0.25">
      <c r="A681" s="36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35"/>
      <c r="AM681" s="9"/>
      <c r="AN681" s="9"/>
    </row>
    <row r="682" spans="1:40" s="10" customFormat="1" x14ac:dyDescent="0.25">
      <c r="A682" s="36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35"/>
      <c r="AM682" s="9"/>
      <c r="AN682" s="9"/>
    </row>
    <row r="683" spans="1:40" s="10" customFormat="1" x14ac:dyDescent="0.25">
      <c r="A683" s="36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35"/>
      <c r="AM683" s="9"/>
      <c r="AN683" s="9"/>
    </row>
    <row r="684" spans="1:40" s="10" customFormat="1" x14ac:dyDescent="0.25">
      <c r="A684" s="36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35"/>
      <c r="AM684" s="9"/>
      <c r="AN684" s="9"/>
    </row>
    <row r="685" spans="1:40" s="10" customFormat="1" x14ac:dyDescent="0.25">
      <c r="A685" s="36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35"/>
      <c r="AM685" s="9"/>
      <c r="AN685" s="9"/>
    </row>
    <row r="686" spans="1:40" s="10" customFormat="1" x14ac:dyDescent="0.25">
      <c r="A686" s="36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35"/>
      <c r="AM686" s="9"/>
      <c r="AN686" s="9"/>
    </row>
    <row r="687" spans="1:40" s="10" customFormat="1" x14ac:dyDescent="0.25">
      <c r="A687" s="36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35"/>
      <c r="AM687" s="9"/>
      <c r="AN687" s="9"/>
    </row>
    <row r="688" spans="1:40" s="10" customFormat="1" x14ac:dyDescent="0.25">
      <c r="A688" s="36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35"/>
      <c r="AM688" s="9"/>
      <c r="AN688" s="9"/>
    </row>
    <row r="689" spans="1:40" s="10" customFormat="1" x14ac:dyDescent="0.25">
      <c r="A689" s="36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35"/>
      <c r="AM689" s="9"/>
      <c r="AN689" s="9"/>
    </row>
    <row r="690" spans="1:40" s="10" customFormat="1" x14ac:dyDescent="0.25">
      <c r="A690" s="36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35"/>
      <c r="AM690" s="9"/>
      <c r="AN690" s="9"/>
    </row>
    <row r="691" spans="1:40" s="10" customFormat="1" x14ac:dyDescent="0.25">
      <c r="A691" s="36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35"/>
      <c r="AM691" s="9"/>
      <c r="AN691" s="9"/>
    </row>
    <row r="692" spans="1:40" s="10" customFormat="1" x14ac:dyDescent="0.25">
      <c r="A692" s="36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35"/>
      <c r="AM692" s="9"/>
      <c r="AN692" s="9"/>
    </row>
    <row r="693" spans="1:40" s="10" customFormat="1" x14ac:dyDescent="0.25">
      <c r="A693" s="36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35"/>
      <c r="AM693" s="9"/>
      <c r="AN693" s="9"/>
    </row>
    <row r="694" spans="1:40" s="10" customFormat="1" x14ac:dyDescent="0.25">
      <c r="A694" s="36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35"/>
      <c r="AM694" s="9"/>
      <c r="AN694" s="9"/>
    </row>
    <row r="695" spans="1:40" s="10" customFormat="1" x14ac:dyDescent="0.25">
      <c r="A695" s="36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35"/>
      <c r="AM695" s="9"/>
      <c r="AN695" s="9"/>
    </row>
    <row r="696" spans="1:40" s="10" customFormat="1" x14ac:dyDescent="0.25">
      <c r="A696" s="36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35"/>
      <c r="AM696" s="9"/>
      <c r="AN696" s="9"/>
    </row>
    <row r="697" spans="1:40" s="10" customFormat="1" x14ac:dyDescent="0.25">
      <c r="A697" s="36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35"/>
      <c r="AM697" s="9"/>
      <c r="AN697" s="9"/>
    </row>
    <row r="698" spans="1:40" s="10" customFormat="1" x14ac:dyDescent="0.25">
      <c r="A698" s="36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35"/>
      <c r="AM698" s="9"/>
      <c r="AN698" s="9"/>
    </row>
    <row r="699" spans="1:40" s="10" customFormat="1" x14ac:dyDescent="0.25">
      <c r="A699" s="36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35"/>
      <c r="AM699" s="9"/>
      <c r="AN699" s="9"/>
    </row>
    <row r="700" spans="1:40" s="10" customFormat="1" x14ac:dyDescent="0.25">
      <c r="A700" s="36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35"/>
      <c r="AM700" s="9"/>
      <c r="AN700" s="9"/>
    </row>
    <row r="701" spans="1:40" s="10" customFormat="1" x14ac:dyDescent="0.25">
      <c r="A701" s="36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35"/>
      <c r="AM701" s="9"/>
      <c r="AN701" s="9"/>
    </row>
    <row r="702" spans="1:40" s="10" customFormat="1" x14ac:dyDescent="0.25">
      <c r="A702" s="36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35"/>
      <c r="AM702" s="9"/>
      <c r="AN702" s="9"/>
    </row>
    <row r="703" spans="1:40" s="10" customFormat="1" x14ac:dyDescent="0.25">
      <c r="A703" s="36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35"/>
      <c r="AM703" s="9"/>
      <c r="AN703" s="9"/>
    </row>
    <row r="704" spans="1:40" s="10" customFormat="1" x14ac:dyDescent="0.25">
      <c r="A704" s="36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35"/>
      <c r="AM704" s="9"/>
      <c r="AN704" s="9"/>
    </row>
    <row r="705" spans="1:40" s="10" customFormat="1" x14ac:dyDescent="0.25">
      <c r="A705" s="36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35"/>
      <c r="AM705" s="9"/>
      <c r="AN705" s="9"/>
    </row>
    <row r="706" spans="1:40" s="10" customFormat="1" x14ac:dyDescent="0.25">
      <c r="A706" s="36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35"/>
      <c r="AM706" s="9"/>
      <c r="AN706" s="9"/>
    </row>
    <row r="707" spans="1:40" s="10" customFormat="1" x14ac:dyDescent="0.25">
      <c r="A707" s="36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35"/>
      <c r="AM707" s="9"/>
      <c r="AN707" s="9"/>
    </row>
    <row r="708" spans="1:40" s="10" customFormat="1" x14ac:dyDescent="0.25">
      <c r="A708" s="36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35"/>
      <c r="AM708" s="9"/>
      <c r="AN708" s="9"/>
    </row>
    <row r="709" spans="1:40" s="10" customFormat="1" x14ac:dyDescent="0.25">
      <c r="A709" s="36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35"/>
      <c r="AM709" s="9"/>
      <c r="AN709" s="9"/>
    </row>
    <row r="710" spans="1:40" s="10" customFormat="1" x14ac:dyDescent="0.25">
      <c r="A710" s="36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35"/>
      <c r="AM710" s="9"/>
      <c r="AN710" s="9"/>
    </row>
    <row r="711" spans="1:40" s="10" customFormat="1" x14ac:dyDescent="0.25">
      <c r="A711" s="36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35"/>
      <c r="AM711" s="9"/>
      <c r="AN711" s="9"/>
    </row>
    <row r="712" spans="1:40" s="10" customFormat="1" x14ac:dyDescent="0.25">
      <c r="A712" s="36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35"/>
      <c r="AM712" s="9"/>
      <c r="AN712" s="9"/>
    </row>
    <row r="713" spans="1:40" s="10" customFormat="1" x14ac:dyDescent="0.25">
      <c r="A713" s="36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35"/>
      <c r="AM713" s="9"/>
      <c r="AN713" s="9"/>
    </row>
    <row r="714" spans="1:40" s="10" customFormat="1" x14ac:dyDescent="0.25">
      <c r="A714" s="36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35"/>
      <c r="AM714" s="9"/>
      <c r="AN714" s="9"/>
    </row>
    <row r="715" spans="1:40" s="10" customFormat="1" x14ac:dyDescent="0.25">
      <c r="A715" s="36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35"/>
      <c r="AM715" s="9"/>
      <c r="AN715" s="9"/>
    </row>
    <row r="716" spans="1:40" s="10" customFormat="1" x14ac:dyDescent="0.25">
      <c r="A716" s="36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35"/>
      <c r="AM716" s="9"/>
      <c r="AN716" s="9"/>
    </row>
    <row r="717" spans="1:40" s="10" customFormat="1" x14ac:dyDescent="0.25">
      <c r="A717" s="36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35"/>
      <c r="AM717" s="9"/>
      <c r="AN717" s="9"/>
    </row>
    <row r="718" spans="1:40" s="10" customFormat="1" x14ac:dyDescent="0.25">
      <c r="A718" s="36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35"/>
      <c r="AM718" s="9"/>
      <c r="AN718" s="9"/>
    </row>
    <row r="719" spans="1:40" s="10" customFormat="1" x14ac:dyDescent="0.25">
      <c r="A719" s="36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35"/>
      <c r="AM719" s="9"/>
      <c r="AN719" s="9"/>
    </row>
    <row r="720" spans="1:40" s="10" customFormat="1" x14ac:dyDescent="0.25">
      <c r="A720" s="36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35"/>
      <c r="AM720" s="9"/>
      <c r="AN720" s="9"/>
    </row>
    <row r="721" spans="1:40" s="10" customFormat="1" x14ac:dyDescent="0.25">
      <c r="A721" s="36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35"/>
      <c r="AM721" s="9"/>
      <c r="AN721" s="9"/>
    </row>
    <row r="722" spans="1:40" s="10" customFormat="1" x14ac:dyDescent="0.25">
      <c r="A722" s="36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35"/>
      <c r="AM722" s="9"/>
      <c r="AN722" s="9"/>
    </row>
    <row r="723" spans="1:40" s="10" customFormat="1" x14ac:dyDescent="0.25">
      <c r="A723" s="36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35"/>
      <c r="AM723" s="9"/>
      <c r="AN723" s="9"/>
    </row>
    <row r="724" spans="1:40" s="10" customFormat="1" x14ac:dyDescent="0.25">
      <c r="A724" s="36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35"/>
      <c r="AM724" s="9"/>
      <c r="AN724" s="9"/>
    </row>
    <row r="725" spans="1:40" s="10" customFormat="1" x14ac:dyDescent="0.25">
      <c r="A725" s="36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35"/>
      <c r="AM725" s="9"/>
      <c r="AN725" s="9"/>
    </row>
    <row r="726" spans="1:40" s="10" customFormat="1" x14ac:dyDescent="0.25">
      <c r="A726" s="36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35"/>
      <c r="AM726" s="9"/>
      <c r="AN726" s="9"/>
    </row>
    <row r="727" spans="1:40" s="10" customFormat="1" x14ac:dyDescent="0.25">
      <c r="A727" s="36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35"/>
      <c r="AM727" s="9"/>
      <c r="AN727" s="9"/>
    </row>
    <row r="728" spans="1:40" s="10" customFormat="1" x14ac:dyDescent="0.25">
      <c r="A728" s="36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35"/>
      <c r="AM728" s="9"/>
      <c r="AN728" s="9"/>
    </row>
    <row r="729" spans="1:40" s="10" customFormat="1" x14ac:dyDescent="0.25">
      <c r="A729" s="36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35"/>
      <c r="AM729" s="9"/>
      <c r="AN729" s="9"/>
    </row>
    <row r="730" spans="1:40" s="10" customFormat="1" x14ac:dyDescent="0.25">
      <c r="A730" s="36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35"/>
      <c r="AM730" s="9"/>
      <c r="AN730" s="9"/>
    </row>
    <row r="731" spans="1:40" s="10" customFormat="1" x14ac:dyDescent="0.25">
      <c r="A731" s="36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35"/>
      <c r="AM731" s="9"/>
      <c r="AN731" s="9"/>
    </row>
    <row r="732" spans="1:40" s="10" customFormat="1" x14ac:dyDescent="0.25">
      <c r="A732" s="36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35"/>
      <c r="AM732" s="9"/>
      <c r="AN732" s="9"/>
    </row>
    <row r="733" spans="1:40" s="10" customFormat="1" x14ac:dyDescent="0.25">
      <c r="A733" s="36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35"/>
      <c r="AM733" s="9"/>
      <c r="AN733" s="9"/>
    </row>
    <row r="734" spans="1:40" s="10" customFormat="1" x14ac:dyDescent="0.25">
      <c r="A734" s="36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35"/>
      <c r="AM734" s="9"/>
      <c r="AN734" s="9"/>
    </row>
    <row r="735" spans="1:40" s="10" customFormat="1" x14ac:dyDescent="0.25">
      <c r="A735" s="36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35"/>
      <c r="AM735" s="9"/>
      <c r="AN735" s="9"/>
    </row>
    <row r="736" spans="1:40" s="10" customFormat="1" x14ac:dyDescent="0.25">
      <c r="A736" s="36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35"/>
      <c r="AM736" s="9"/>
      <c r="AN736" s="9"/>
    </row>
    <row r="737" spans="1:40" s="10" customFormat="1" x14ac:dyDescent="0.25">
      <c r="A737" s="36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35"/>
      <c r="AM737" s="9"/>
      <c r="AN737" s="9"/>
    </row>
    <row r="738" spans="1:40" s="10" customFormat="1" x14ac:dyDescent="0.25">
      <c r="A738" s="36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35"/>
      <c r="AM738" s="9"/>
      <c r="AN738" s="9"/>
    </row>
    <row r="739" spans="1:40" s="10" customFormat="1" x14ac:dyDescent="0.25">
      <c r="A739" s="36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35"/>
      <c r="AM739" s="9"/>
      <c r="AN739" s="9"/>
    </row>
    <row r="740" spans="1:40" s="10" customFormat="1" x14ac:dyDescent="0.25">
      <c r="A740" s="36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35"/>
      <c r="AM740" s="9"/>
      <c r="AN740" s="9"/>
    </row>
    <row r="741" spans="1:40" s="10" customFormat="1" x14ac:dyDescent="0.25">
      <c r="A741" s="36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35"/>
      <c r="AM741" s="9"/>
      <c r="AN741" s="9"/>
    </row>
    <row r="742" spans="1:40" s="10" customFormat="1" x14ac:dyDescent="0.25">
      <c r="A742" s="36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35"/>
      <c r="AM742" s="9"/>
      <c r="AN742" s="9"/>
    </row>
    <row r="743" spans="1:40" s="10" customFormat="1" x14ac:dyDescent="0.25">
      <c r="A743" s="36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35"/>
      <c r="AM743" s="9"/>
      <c r="AN743" s="9"/>
    </row>
    <row r="744" spans="1:40" s="10" customFormat="1" x14ac:dyDescent="0.25">
      <c r="A744" s="36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35"/>
      <c r="AM744" s="9"/>
      <c r="AN744" s="9"/>
    </row>
    <row r="745" spans="1:40" s="10" customFormat="1" x14ac:dyDescent="0.25">
      <c r="A745" s="36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35"/>
      <c r="AM745" s="9"/>
      <c r="AN745" s="9"/>
    </row>
    <row r="746" spans="1:40" s="10" customFormat="1" x14ac:dyDescent="0.25">
      <c r="A746" s="36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35"/>
      <c r="AM746" s="9"/>
      <c r="AN746" s="9"/>
    </row>
    <row r="747" spans="1:40" s="10" customFormat="1" x14ac:dyDescent="0.25">
      <c r="A747" s="36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35"/>
      <c r="AM747" s="9"/>
      <c r="AN747" s="9"/>
    </row>
    <row r="748" spans="1:40" s="10" customFormat="1" x14ac:dyDescent="0.25">
      <c r="A748" s="36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35"/>
      <c r="AM748" s="9"/>
      <c r="AN748" s="9"/>
    </row>
    <row r="749" spans="1:40" s="10" customFormat="1" x14ac:dyDescent="0.25">
      <c r="A749" s="36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35"/>
      <c r="AM749" s="9"/>
      <c r="AN749" s="9"/>
    </row>
    <row r="750" spans="1:40" s="10" customFormat="1" x14ac:dyDescent="0.25">
      <c r="A750" s="36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35"/>
      <c r="AM750" s="9"/>
      <c r="AN750" s="9"/>
    </row>
    <row r="751" spans="1:40" s="10" customFormat="1" x14ac:dyDescent="0.25">
      <c r="A751" s="36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35"/>
      <c r="AM751" s="9"/>
      <c r="AN751" s="9"/>
    </row>
    <row r="752" spans="1:40" s="10" customFormat="1" x14ac:dyDescent="0.25">
      <c r="A752" s="36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35"/>
      <c r="AM752" s="9"/>
      <c r="AN752" s="9"/>
    </row>
    <row r="753" spans="1:40" s="10" customFormat="1" x14ac:dyDescent="0.25">
      <c r="A753" s="36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35"/>
      <c r="AM753" s="9"/>
      <c r="AN753" s="9"/>
    </row>
    <row r="754" spans="1:40" s="10" customFormat="1" x14ac:dyDescent="0.25">
      <c r="A754" s="36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35"/>
      <c r="AM754" s="9"/>
      <c r="AN754" s="9"/>
    </row>
    <row r="755" spans="1:40" s="10" customFormat="1" x14ac:dyDescent="0.25">
      <c r="A755" s="36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35"/>
      <c r="AM755" s="9"/>
      <c r="AN755" s="9"/>
    </row>
    <row r="756" spans="1:40" s="10" customFormat="1" x14ac:dyDescent="0.25">
      <c r="A756" s="36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35"/>
      <c r="AM756" s="9"/>
      <c r="AN756" s="9"/>
    </row>
    <row r="757" spans="1:40" s="10" customFormat="1" x14ac:dyDescent="0.25">
      <c r="A757" s="36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35"/>
      <c r="AM757" s="9"/>
      <c r="AN757" s="9"/>
    </row>
    <row r="758" spans="1:40" s="10" customFormat="1" x14ac:dyDescent="0.25">
      <c r="A758" s="36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35"/>
      <c r="AM758" s="9"/>
      <c r="AN758" s="9"/>
    </row>
    <row r="759" spans="1:40" s="10" customFormat="1" x14ac:dyDescent="0.25">
      <c r="A759" s="36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35"/>
      <c r="AM759" s="9"/>
      <c r="AN759" s="9"/>
    </row>
    <row r="760" spans="1:40" s="10" customFormat="1" x14ac:dyDescent="0.25">
      <c r="A760" s="36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35"/>
      <c r="AM760" s="9"/>
      <c r="AN760" s="9"/>
    </row>
    <row r="761" spans="1:40" s="10" customFormat="1" x14ac:dyDescent="0.25">
      <c r="A761" s="36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35"/>
      <c r="AM761" s="9"/>
      <c r="AN761" s="9"/>
    </row>
    <row r="762" spans="1:40" s="10" customFormat="1" x14ac:dyDescent="0.25">
      <c r="A762" s="36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35"/>
      <c r="AM762" s="9"/>
      <c r="AN762" s="9"/>
    </row>
    <row r="763" spans="1:40" s="10" customFormat="1" x14ac:dyDescent="0.25">
      <c r="A763" s="36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35"/>
      <c r="AM763" s="9"/>
      <c r="AN763" s="9"/>
    </row>
    <row r="764" spans="1:40" s="10" customFormat="1" x14ac:dyDescent="0.25">
      <c r="A764" s="36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35"/>
      <c r="AM764" s="9"/>
      <c r="AN764" s="9"/>
    </row>
    <row r="765" spans="1:40" s="10" customFormat="1" x14ac:dyDescent="0.25">
      <c r="A765" s="36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35"/>
      <c r="AM765" s="9"/>
      <c r="AN765" s="9"/>
    </row>
    <row r="766" spans="1:40" s="10" customFormat="1" x14ac:dyDescent="0.25">
      <c r="A766" s="36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35"/>
      <c r="AM766" s="9"/>
      <c r="AN766" s="9"/>
    </row>
    <row r="767" spans="1:40" s="10" customFormat="1" x14ac:dyDescent="0.25">
      <c r="A767" s="36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35"/>
      <c r="AM767" s="9"/>
      <c r="AN767" s="9"/>
    </row>
    <row r="768" spans="1:40" s="10" customFormat="1" x14ac:dyDescent="0.25">
      <c r="A768" s="36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35"/>
      <c r="AM768" s="9"/>
      <c r="AN768" s="9"/>
    </row>
    <row r="769" spans="1:40" s="10" customFormat="1" x14ac:dyDescent="0.25">
      <c r="A769" s="36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35"/>
      <c r="AM769" s="9"/>
      <c r="AN769" s="9"/>
    </row>
    <row r="770" spans="1:40" s="10" customFormat="1" x14ac:dyDescent="0.25">
      <c r="A770" s="36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35"/>
      <c r="AM770" s="9"/>
      <c r="AN770" s="9"/>
    </row>
    <row r="771" spans="1:40" s="10" customFormat="1" x14ac:dyDescent="0.25">
      <c r="A771" s="36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35"/>
      <c r="AM771" s="9"/>
      <c r="AN771" s="9"/>
    </row>
    <row r="772" spans="1:40" s="10" customFormat="1" x14ac:dyDescent="0.25">
      <c r="A772" s="36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35"/>
      <c r="AM772" s="9"/>
      <c r="AN772" s="9"/>
    </row>
    <row r="773" spans="1:40" s="10" customFormat="1" x14ac:dyDescent="0.25">
      <c r="A773" s="36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35"/>
      <c r="AM773" s="9"/>
      <c r="AN773" s="9"/>
    </row>
    <row r="774" spans="1:40" s="10" customFormat="1" x14ac:dyDescent="0.25">
      <c r="A774" s="36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35"/>
      <c r="AM774" s="9"/>
      <c r="AN774" s="9"/>
    </row>
    <row r="775" spans="1:40" s="10" customFormat="1" x14ac:dyDescent="0.25">
      <c r="A775" s="36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35"/>
      <c r="AM775" s="9"/>
      <c r="AN775" s="9"/>
    </row>
    <row r="776" spans="1:40" s="10" customFormat="1" x14ac:dyDescent="0.25">
      <c r="A776" s="36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35"/>
      <c r="AM776" s="9"/>
      <c r="AN776" s="9"/>
    </row>
    <row r="777" spans="1:40" s="10" customFormat="1" x14ac:dyDescent="0.25">
      <c r="A777" s="36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35"/>
      <c r="AM777" s="9"/>
      <c r="AN777" s="9"/>
    </row>
    <row r="778" spans="1:40" s="10" customFormat="1" x14ac:dyDescent="0.25">
      <c r="A778" s="36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35"/>
      <c r="AM778" s="9"/>
      <c r="AN778" s="9"/>
    </row>
    <row r="779" spans="1:40" s="10" customFormat="1" x14ac:dyDescent="0.25">
      <c r="A779" s="36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35"/>
      <c r="AM779" s="9"/>
      <c r="AN779" s="9"/>
    </row>
    <row r="780" spans="1:40" s="10" customFormat="1" x14ac:dyDescent="0.25">
      <c r="A780" s="36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35"/>
      <c r="AM780" s="9"/>
      <c r="AN780" s="9"/>
    </row>
    <row r="781" spans="1:40" s="10" customFormat="1" x14ac:dyDescent="0.25">
      <c r="A781" s="36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35"/>
      <c r="AM781" s="9"/>
      <c r="AN781" s="9"/>
    </row>
    <row r="782" spans="1:40" s="10" customFormat="1" x14ac:dyDescent="0.25">
      <c r="A782" s="36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35"/>
      <c r="AM782" s="9"/>
      <c r="AN782" s="9"/>
    </row>
    <row r="783" spans="1:40" s="10" customFormat="1" x14ac:dyDescent="0.25">
      <c r="A783" s="36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35"/>
      <c r="AM783" s="9"/>
      <c r="AN783" s="9"/>
    </row>
    <row r="784" spans="1:40" s="10" customFormat="1" x14ac:dyDescent="0.25">
      <c r="A784" s="36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35"/>
      <c r="AM784" s="9"/>
      <c r="AN784" s="9"/>
    </row>
    <row r="785" spans="1:40" s="10" customFormat="1" x14ac:dyDescent="0.25">
      <c r="A785" s="36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35"/>
      <c r="AM785" s="9"/>
      <c r="AN785" s="9"/>
    </row>
    <row r="786" spans="1:40" s="10" customFormat="1" x14ac:dyDescent="0.25">
      <c r="A786" s="36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35"/>
      <c r="AM786" s="9"/>
      <c r="AN786" s="9"/>
    </row>
    <row r="787" spans="1:40" s="10" customFormat="1" x14ac:dyDescent="0.25">
      <c r="A787" s="36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35"/>
      <c r="AM787" s="9"/>
      <c r="AN787" s="9"/>
    </row>
    <row r="788" spans="1:40" s="10" customFormat="1" x14ac:dyDescent="0.25">
      <c r="A788" s="36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35"/>
      <c r="AM788" s="9"/>
      <c r="AN788" s="9"/>
    </row>
    <row r="789" spans="1:40" s="10" customFormat="1" x14ac:dyDescent="0.25">
      <c r="A789" s="36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35"/>
      <c r="AM789" s="9"/>
      <c r="AN789" s="9"/>
    </row>
    <row r="790" spans="1:40" s="10" customFormat="1" x14ac:dyDescent="0.25">
      <c r="A790" s="36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35"/>
      <c r="AM790" s="9"/>
      <c r="AN790" s="9"/>
    </row>
    <row r="791" spans="1:40" s="10" customFormat="1" x14ac:dyDescent="0.25">
      <c r="A791" s="36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35"/>
      <c r="AM791" s="9"/>
      <c r="AN791" s="9"/>
    </row>
    <row r="792" spans="1:40" s="10" customFormat="1" x14ac:dyDescent="0.25">
      <c r="A792" s="36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35"/>
      <c r="AM792" s="9"/>
      <c r="AN792" s="9"/>
    </row>
    <row r="793" spans="1:40" s="10" customFormat="1" x14ac:dyDescent="0.25">
      <c r="A793" s="36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35"/>
      <c r="AM793" s="9"/>
      <c r="AN793" s="9"/>
    </row>
    <row r="794" spans="1:40" s="10" customFormat="1" x14ac:dyDescent="0.25">
      <c r="A794" s="36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35"/>
      <c r="AM794" s="9"/>
      <c r="AN794" s="9"/>
    </row>
    <row r="795" spans="1:40" s="10" customFormat="1" x14ac:dyDescent="0.25">
      <c r="A795" s="36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35"/>
      <c r="AM795" s="9"/>
      <c r="AN795" s="9"/>
    </row>
    <row r="796" spans="1:40" s="10" customFormat="1" x14ac:dyDescent="0.25">
      <c r="A796" s="36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35"/>
      <c r="AM796" s="9"/>
      <c r="AN796" s="9"/>
    </row>
    <row r="797" spans="1:40" s="10" customFormat="1" x14ac:dyDescent="0.25">
      <c r="A797" s="36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35"/>
      <c r="AM797" s="9"/>
      <c r="AN797" s="9"/>
    </row>
    <row r="798" spans="1:40" s="10" customFormat="1" x14ac:dyDescent="0.25">
      <c r="A798" s="36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35"/>
      <c r="AM798" s="9"/>
      <c r="AN798" s="9"/>
    </row>
    <row r="799" spans="1:40" s="10" customFormat="1" x14ac:dyDescent="0.25">
      <c r="A799" s="36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35"/>
      <c r="AM799" s="9"/>
      <c r="AN799" s="9"/>
    </row>
    <row r="800" spans="1:40" s="10" customFormat="1" x14ac:dyDescent="0.25">
      <c r="A800" s="36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35"/>
      <c r="AM800" s="9"/>
      <c r="AN800" s="9"/>
    </row>
    <row r="801" spans="1:40" s="10" customFormat="1" x14ac:dyDescent="0.25">
      <c r="A801" s="36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35"/>
      <c r="AM801" s="9"/>
      <c r="AN801" s="9"/>
    </row>
    <row r="802" spans="1:40" s="10" customFormat="1" x14ac:dyDescent="0.25">
      <c r="A802" s="36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35"/>
      <c r="AM802" s="9"/>
      <c r="AN802" s="9"/>
    </row>
    <row r="803" spans="1:40" s="10" customFormat="1" x14ac:dyDescent="0.25">
      <c r="A803" s="36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35"/>
      <c r="AM803" s="9"/>
      <c r="AN803" s="9"/>
    </row>
    <row r="804" spans="1:40" s="10" customFormat="1" x14ac:dyDescent="0.25">
      <c r="A804" s="36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35"/>
      <c r="AM804" s="9"/>
      <c r="AN804" s="9"/>
    </row>
    <row r="805" spans="1:40" s="10" customFormat="1" x14ac:dyDescent="0.25">
      <c r="A805" s="36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35"/>
      <c r="AM805" s="9"/>
      <c r="AN805" s="9"/>
    </row>
    <row r="806" spans="1:40" s="10" customFormat="1" x14ac:dyDescent="0.25">
      <c r="A806" s="36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35"/>
      <c r="AM806" s="9"/>
      <c r="AN806" s="9"/>
    </row>
    <row r="807" spans="1:40" s="10" customFormat="1" x14ac:dyDescent="0.25">
      <c r="A807" s="36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35"/>
      <c r="AM807" s="9"/>
      <c r="AN807" s="9"/>
    </row>
    <row r="808" spans="1:40" s="10" customFormat="1" x14ac:dyDescent="0.25">
      <c r="A808" s="36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35"/>
      <c r="AM808" s="9"/>
      <c r="AN808" s="9"/>
    </row>
    <row r="809" spans="1:40" s="10" customFormat="1" x14ac:dyDescent="0.25">
      <c r="A809" s="36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35"/>
      <c r="AM809" s="9"/>
      <c r="AN809" s="9"/>
    </row>
    <row r="810" spans="1:40" s="10" customFormat="1" x14ac:dyDescent="0.25">
      <c r="A810" s="36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35"/>
      <c r="AM810" s="9"/>
      <c r="AN810" s="9"/>
    </row>
    <row r="811" spans="1:40" s="10" customFormat="1" x14ac:dyDescent="0.25">
      <c r="A811" s="36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35"/>
      <c r="AM811" s="9"/>
      <c r="AN811" s="9"/>
    </row>
    <row r="812" spans="1:40" s="10" customFormat="1" x14ac:dyDescent="0.25">
      <c r="A812" s="36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35"/>
      <c r="AM812" s="9"/>
      <c r="AN812" s="9"/>
    </row>
    <row r="813" spans="1:40" s="10" customFormat="1" x14ac:dyDescent="0.25">
      <c r="A813" s="36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35"/>
      <c r="AM813" s="9"/>
      <c r="AN813" s="9"/>
    </row>
    <row r="814" spans="1:40" s="10" customFormat="1" x14ac:dyDescent="0.25">
      <c r="A814" s="36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35"/>
      <c r="AM814" s="9"/>
      <c r="AN814" s="9"/>
    </row>
    <row r="815" spans="1:40" s="10" customFormat="1" x14ac:dyDescent="0.25">
      <c r="A815" s="36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35"/>
      <c r="AM815" s="9"/>
      <c r="AN815" s="9"/>
    </row>
    <row r="816" spans="1:40" s="10" customFormat="1" x14ac:dyDescent="0.25">
      <c r="A816" s="36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35"/>
      <c r="AM816" s="9"/>
      <c r="AN816" s="9"/>
    </row>
    <row r="817" spans="1:40" s="10" customFormat="1" x14ac:dyDescent="0.25">
      <c r="A817" s="36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35"/>
      <c r="AM817" s="9"/>
      <c r="AN817" s="9"/>
    </row>
    <row r="818" spans="1:40" s="10" customFormat="1" x14ac:dyDescent="0.25">
      <c r="A818" s="36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35"/>
      <c r="AM818" s="9"/>
      <c r="AN818" s="9"/>
    </row>
    <row r="819" spans="1:40" s="10" customFormat="1" x14ac:dyDescent="0.25">
      <c r="A819" s="36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35"/>
      <c r="AM819" s="9"/>
      <c r="AN819" s="9"/>
    </row>
    <row r="820" spans="1:40" s="10" customFormat="1" x14ac:dyDescent="0.25">
      <c r="A820" s="36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35"/>
      <c r="AM820" s="9"/>
      <c r="AN820" s="9"/>
    </row>
    <row r="821" spans="1:40" s="10" customFormat="1" x14ac:dyDescent="0.25">
      <c r="A821" s="36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35"/>
      <c r="AM821" s="9"/>
      <c r="AN821" s="9"/>
    </row>
    <row r="822" spans="1:40" s="10" customFormat="1" x14ac:dyDescent="0.25">
      <c r="A822" s="36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35"/>
      <c r="AM822" s="9"/>
      <c r="AN822" s="9"/>
    </row>
    <row r="823" spans="1:40" s="10" customFormat="1" x14ac:dyDescent="0.25">
      <c r="A823" s="36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35"/>
      <c r="AM823" s="9"/>
      <c r="AN823" s="9"/>
    </row>
    <row r="824" spans="1:40" s="10" customFormat="1" x14ac:dyDescent="0.25">
      <c r="A824" s="36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35"/>
      <c r="AM824" s="9"/>
      <c r="AN824" s="9"/>
    </row>
    <row r="825" spans="1:40" s="10" customFormat="1" x14ac:dyDescent="0.25">
      <c r="A825" s="36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35"/>
      <c r="AM825" s="9"/>
      <c r="AN825" s="9"/>
    </row>
    <row r="826" spans="1:40" s="10" customFormat="1" x14ac:dyDescent="0.25">
      <c r="A826" s="36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35"/>
      <c r="AM826" s="9"/>
      <c r="AN826" s="9"/>
    </row>
    <row r="827" spans="1:40" s="10" customFormat="1" x14ac:dyDescent="0.25">
      <c r="A827" s="36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35"/>
      <c r="AM827" s="9"/>
      <c r="AN827" s="9"/>
    </row>
    <row r="828" spans="1:40" s="10" customFormat="1" x14ac:dyDescent="0.25">
      <c r="A828" s="36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35"/>
      <c r="AM828" s="9"/>
      <c r="AN828" s="9"/>
    </row>
    <row r="829" spans="1:40" s="10" customFormat="1" x14ac:dyDescent="0.25">
      <c r="A829" s="36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35"/>
      <c r="AM829" s="9"/>
      <c r="AN829" s="9"/>
    </row>
    <row r="830" spans="1:40" s="10" customFormat="1" x14ac:dyDescent="0.25">
      <c r="A830" s="36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35"/>
      <c r="AM830" s="9"/>
      <c r="AN830" s="9"/>
    </row>
    <row r="831" spans="1:40" s="10" customFormat="1" x14ac:dyDescent="0.25">
      <c r="A831" s="36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35"/>
      <c r="AM831" s="9"/>
      <c r="AN831" s="9"/>
    </row>
    <row r="832" spans="1:40" s="10" customFormat="1" x14ac:dyDescent="0.25">
      <c r="A832" s="36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35"/>
      <c r="AM832" s="9"/>
      <c r="AN832" s="9"/>
    </row>
    <row r="833" spans="1:40" s="10" customFormat="1" x14ac:dyDescent="0.25">
      <c r="A833" s="36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35"/>
      <c r="AM833" s="9"/>
      <c r="AN833" s="9"/>
    </row>
    <row r="834" spans="1:40" s="10" customFormat="1" x14ac:dyDescent="0.25">
      <c r="A834" s="36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35"/>
      <c r="AM834" s="9"/>
      <c r="AN834" s="9"/>
    </row>
    <row r="835" spans="1:40" s="10" customFormat="1" x14ac:dyDescent="0.25">
      <c r="A835" s="36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35"/>
      <c r="AM835" s="9"/>
      <c r="AN835" s="9"/>
    </row>
    <row r="836" spans="1:40" s="10" customFormat="1" x14ac:dyDescent="0.25">
      <c r="A836" s="36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35"/>
      <c r="AM836" s="9"/>
      <c r="AN836" s="9"/>
    </row>
    <row r="837" spans="1:40" s="10" customFormat="1" x14ac:dyDescent="0.25">
      <c r="A837" s="36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35"/>
      <c r="AM837" s="9"/>
      <c r="AN837" s="9"/>
    </row>
    <row r="838" spans="1:40" s="10" customFormat="1" x14ac:dyDescent="0.25">
      <c r="A838" s="36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35"/>
      <c r="AM838" s="9"/>
      <c r="AN838" s="9"/>
    </row>
    <row r="839" spans="1:40" s="10" customFormat="1" x14ac:dyDescent="0.25">
      <c r="A839" s="36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35"/>
      <c r="AM839" s="9"/>
      <c r="AN839" s="9"/>
    </row>
    <row r="840" spans="1:40" s="10" customFormat="1" x14ac:dyDescent="0.25">
      <c r="A840" s="36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35"/>
      <c r="AM840" s="9"/>
      <c r="AN840" s="9"/>
    </row>
    <row r="841" spans="1:40" s="10" customFormat="1" x14ac:dyDescent="0.25">
      <c r="A841" s="36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35"/>
      <c r="AM841" s="9"/>
      <c r="AN841" s="9"/>
    </row>
    <row r="842" spans="1:40" s="10" customFormat="1" x14ac:dyDescent="0.25">
      <c r="A842" s="36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35"/>
      <c r="AM842" s="9"/>
      <c r="AN842" s="9"/>
    </row>
    <row r="843" spans="1:40" s="10" customFormat="1" x14ac:dyDescent="0.25">
      <c r="A843" s="36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35"/>
      <c r="AM843" s="9"/>
      <c r="AN843" s="9"/>
    </row>
    <row r="844" spans="1:40" s="10" customFormat="1" x14ac:dyDescent="0.25">
      <c r="A844" s="36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35"/>
      <c r="AM844" s="9"/>
      <c r="AN844" s="9"/>
    </row>
    <row r="845" spans="1:40" s="10" customFormat="1" x14ac:dyDescent="0.25">
      <c r="A845" s="36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35"/>
      <c r="AM845" s="9"/>
      <c r="AN845" s="9"/>
    </row>
    <row r="846" spans="1:40" s="10" customFormat="1" x14ac:dyDescent="0.25">
      <c r="A846" s="36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35"/>
      <c r="AM846" s="9"/>
      <c r="AN846" s="9"/>
    </row>
    <row r="847" spans="1:40" s="10" customFormat="1" x14ac:dyDescent="0.25">
      <c r="A847" s="36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35"/>
      <c r="AM847" s="9"/>
      <c r="AN847" s="9"/>
    </row>
    <row r="848" spans="1:40" s="10" customFormat="1" x14ac:dyDescent="0.25">
      <c r="A848" s="36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35"/>
      <c r="AM848" s="9"/>
      <c r="AN848" s="9"/>
    </row>
    <row r="849" spans="1:40" s="10" customFormat="1" x14ac:dyDescent="0.25">
      <c r="A849" s="36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35"/>
      <c r="AM849" s="9"/>
      <c r="AN849" s="9"/>
    </row>
    <row r="850" spans="1:40" s="10" customFormat="1" x14ac:dyDescent="0.25">
      <c r="A850" s="36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35"/>
      <c r="AM850" s="9"/>
      <c r="AN850" s="9"/>
    </row>
    <row r="851" spans="1:40" s="10" customFormat="1" x14ac:dyDescent="0.25">
      <c r="A851" s="36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35"/>
      <c r="AM851" s="9"/>
      <c r="AN851" s="9"/>
    </row>
    <row r="852" spans="1:40" s="10" customFormat="1" x14ac:dyDescent="0.25">
      <c r="A852" s="36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35"/>
      <c r="AM852" s="9"/>
      <c r="AN852" s="9"/>
    </row>
    <row r="853" spans="1:40" s="10" customFormat="1" x14ac:dyDescent="0.25">
      <c r="A853" s="36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35"/>
      <c r="AM853" s="9"/>
      <c r="AN853" s="9"/>
    </row>
    <row r="854" spans="1:40" s="10" customFormat="1" x14ac:dyDescent="0.25">
      <c r="A854" s="36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35"/>
      <c r="AM854" s="9"/>
      <c r="AN854" s="9"/>
    </row>
    <row r="855" spans="1:40" s="10" customFormat="1" x14ac:dyDescent="0.25">
      <c r="A855" s="36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35"/>
      <c r="AM855" s="9"/>
      <c r="AN855" s="9"/>
    </row>
    <row r="856" spans="1:40" s="10" customFormat="1" x14ac:dyDescent="0.25">
      <c r="A856" s="36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35"/>
      <c r="AM856" s="9"/>
      <c r="AN856" s="9"/>
    </row>
    <row r="857" spans="1:40" s="10" customFormat="1" x14ac:dyDescent="0.25">
      <c r="A857" s="36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35"/>
      <c r="AM857" s="9"/>
      <c r="AN857" s="9"/>
    </row>
    <row r="858" spans="1:40" s="10" customFormat="1" x14ac:dyDescent="0.25">
      <c r="A858" s="36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35"/>
      <c r="AM858" s="9"/>
      <c r="AN858" s="9"/>
    </row>
    <row r="859" spans="1:40" s="10" customFormat="1" x14ac:dyDescent="0.25">
      <c r="A859" s="36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35"/>
      <c r="AM859" s="9"/>
      <c r="AN859" s="9"/>
    </row>
    <row r="860" spans="1:40" s="10" customFormat="1" x14ac:dyDescent="0.25">
      <c r="A860" s="36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35"/>
      <c r="AM860" s="9"/>
      <c r="AN860" s="9"/>
    </row>
    <row r="861" spans="1:40" s="10" customFormat="1" x14ac:dyDescent="0.25">
      <c r="A861" s="36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35"/>
      <c r="AM861" s="9"/>
      <c r="AN861" s="9"/>
    </row>
    <row r="862" spans="1:40" s="10" customFormat="1" x14ac:dyDescent="0.25">
      <c r="A862" s="36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35"/>
      <c r="AM862" s="9"/>
      <c r="AN862" s="9"/>
    </row>
    <row r="863" spans="1:40" s="10" customFormat="1" x14ac:dyDescent="0.25">
      <c r="A863" s="36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35"/>
      <c r="AM863" s="9"/>
      <c r="AN863" s="9"/>
    </row>
    <row r="864" spans="1:40" s="10" customFormat="1" x14ac:dyDescent="0.25">
      <c r="A864" s="36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35"/>
      <c r="AM864" s="9"/>
      <c r="AN864" s="9"/>
    </row>
    <row r="865" spans="1:40" s="10" customFormat="1" x14ac:dyDescent="0.25">
      <c r="A865" s="36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35"/>
      <c r="AM865" s="9"/>
      <c r="AN865" s="9"/>
    </row>
    <row r="866" spans="1:40" s="10" customFormat="1" x14ac:dyDescent="0.25">
      <c r="A866" s="36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35"/>
      <c r="AM866" s="9"/>
      <c r="AN866" s="9"/>
    </row>
    <row r="867" spans="1:40" s="10" customFormat="1" x14ac:dyDescent="0.25">
      <c r="A867" s="36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35"/>
      <c r="AM867" s="9"/>
      <c r="AN867" s="9"/>
    </row>
    <row r="868" spans="1:40" s="10" customFormat="1" x14ac:dyDescent="0.25">
      <c r="A868" s="36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35"/>
      <c r="AM868" s="9"/>
      <c r="AN868" s="9"/>
    </row>
    <row r="869" spans="1:40" s="10" customFormat="1" x14ac:dyDescent="0.25">
      <c r="A869" s="36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35"/>
      <c r="AM869" s="9"/>
      <c r="AN869" s="9"/>
    </row>
    <row r="870" spans="1:40" s="10" customFormat="1" x14ac:dyDescent="0.25">
      <c r="A870" s="36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35"/>
      <c r="AM870" s="9"/>
      <c r="AN870" s="9"/>
    </row>
    <row r="871" spans="1:40" s="10" customFormat="1" x14ac:dyDescent="0.25">
      <c r="A871" s="36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35"/>
      <c r="AM871" s="9"/>
      <c r="AN871" s="9"/>
    </row>
    <row r="872" spans="1:40" s="10" customFormat="1" x14ac:dyDescent="0.25">
      <c r="A872" s="36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35"/>
      <c r="AM872" s="9"/>
      <c r="AN872" s="9"/>
    </row>
    <row r="873" spans="1:40" s="10" customFormat="1" x14ac:dyDescent="0.25">
      <c r="A873" s="36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35"/>
      <c r="AM873" s="9"/>
      <c r="AN873" s="9"/>
    </row>
    <row r="874" spans="1:40" s="10" customFormat="1" x14ac:dyDescent="0.25">
      <c r="A874" s="36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35"/>
      <c r="AM874" s="9"/>
      <c r="AN874" s="9"/>
    </row>
    <row r="875" spans="1:40" s="10" customFormat="1" x14ac:dyDescent="0.25">
      <c r="A875" s="36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35"/>
      <c r="AM875" s="9"/>
      <c r="AN875" s="9"/>
    </row>
    <row r="876" spans="1:40" s="10" customFormat="1" x14ac:dyDescent="0.25">
      <c r="A876" s="36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35"/>
      <c r="AM876" s="9"/>
      <c r="AN876" s="9"/>
    </row>
    <row r="877" spans="1:40" s="10" customFormat="1" x14ac:dyDescent="0.25">
      <c r="A877" s="36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35"/>
      <c r="AM877" s="9"/>
      <c r="AN877" s="9"/>
    </row>
    <row r="878" spans="1:40" s="10" customFormat="1" x14ac:dyDescent="0.25">
      <c r="A878" s="36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35"/>
      <c r="AM878" s="9"/>
      <c r="AN878" s="9"/>
    </row>
    <row r="879" spans="1:40" s="10" customFormat="1" x14ac:dyDescent="0.25">
      <c r="A879" s="36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35"/>
      <c r="AM879" s="9"/>
      <c r="AN879" s="9"/>
    </row>
    <row r="880" spans="1:40" s="10" customFormat="1" x14ac:dyDescent="0.25">
      <c r="A880" s="36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35"/>
      <c r="AM880" s="9"/>
      <c r="AN880" s="9"/>
    </row>
    <row r="881" spans="1:40" s="10" customFormat="1" x14ac:dyDescent="0.25">
      <c r="A881" s="36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35"/>
      <c r="AM881" s="9"/>
      <c r="AN881" s="9"/>
    </row>
    <row r="882" spans="1:40" s="10" customFormat="1" x14ac:dyDescent="0.25">
      <c r="A882" s="36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35"/>
      <c r="AM882" s="9"/>
      <c r="AN882" s="9"/>
    </row>
    <row r="883" spans="1:40" s="10" customFormat="1" x14ac:dyDescent="0.25">
      <c r="A883" s="36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35"/>
      <c r="AM883" s="9"/>
      <c r="AN883" s="9"/>
    </row>
    <row r="884" spans="1:40" s="10" customFormat="1" x14ac:dyDescent="0.25">
      <c r="A884" s="36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35"/>
      <c r="AM884" s="9"/>
      <c r="AN884" s="9"/>
    </row>
    <row r="885" spans="1:40" s="10" customFormat="1" x14ac:dyDescent="0.25">
      <c r="A885" s="36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35"/>
      <c r="AM885" s="9"/>
      <c r="AN885" s="9"/>
    </row>
    <row r="886" spans="1:40" s="10" customFormat="1" x14ac:dyDescent="0.25">
      <c r="A886" s="36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35"/>
      <c r="AM886" s="9"/>
      <c r="AN886" s="9"/>
    </row>
    <row r="887" spans="1:40" s="10" customFormat="1" x14ac:dyDescent="0.25">
      <c r="A887" s="36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35"/>
      <c r="AM887" s="9"/>
      <c r="AN887" s="9"/>
    </row>
    <row r="888" spans="1:40" s="10" customFormat="1" x14ac:dyDescent="0.25">
      <c r="A888" s="36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35"/>
      <c r="AM888" s="9"/>
      <c r="AN888" s="9"/>
    </row>
    <row r="889" spans="1:40" s="10" customFormat="1" x14ac:dyDescent="0.25">
      <c r="A889" s="36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35"/>
      <c r="AM889" s="9"/>
      <c r="AN889" s="9"/>
    </row>
    <row r="890" spans="1:40" s="10" customFormat="1" x14ac:dyDescent="0.25">
      <c r="A890" s="36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35"/>
      <c r="AM890" s="9"/>
      <c r="AN890" s="9"/>
    </row>
    <row r="891" spans="1:40" s="10" customFormat="1" x14ac:dyDescent="0.25">
      <c r="A891" s="36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35"/>
      <c r="AM891" s="9"/>
      <c r="AN891" s="9"/>
    </row>
    <row r="892" spans="1:40" s="10" customFormat="1" x14ac:dyDescent="0.25">
      <c r="A892" s="36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35"/>
      <c r="AM892" s="9"/>
      <c r="AN892" s="9"/>
    </row>
    <row r="893" spans="1:40" s="10" customFormat="1" x14ac:dyDescent="0.25">
      <c r="A893" s="36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35"/>
      <c r="AM893" s="9"/>
      <c r="AN893" s="9"/>
    </row>
    <row r="894" spans="1:40" s="10" customFormat="1" x14ac:dyDescent="0.25">
      <c r="A894" s="36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35"/>
      <c r="AM894" s="9"/>
      <c r="AN894" s="9"/>
    </row>
    <row r="895" spans="1:40" s="10" customFormat="1" x14ac:dyDescent="0.25">
      <c r="A895" s="36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35"/>
      <c r="AM895" s="9"/>
      <c r="AN895" s="9"/>
    </row>
    <row r="896" spans="1:40" s="10" customFormat="1" x14ac:dyDescent="0.25">
      <c r="A896" s="36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35"/>
      <c r="AM896" s="9"/>
      <c r="AN896" s="9"/>
    </row>
    <row r="897" spans="1:40" s="10" customFormat="1" x14ac:dyDescent="0.25">
      <c r="A897" s="36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35"/>
      <c r="AM897" s="9"/>
      <c r="AN897" s="9"/>
    </row>
    <row r="898" spans="1:40" s="10" customFormat="1" x14ac:dyDescent="0.25">
      <c r="A898" s="36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35"/>
      <c r="AM898" s="9"/>
      <c r="AN898" s="9"/>
    </row>
    <row r="899" spans="1:40" s="10" customFormat="1" x14ac:dyDescent="0.25">
      <c r="A899" s="36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35"/>
      <c r="AM899" s="9"/>
      <c r="AN899" s="9"/>
    </row>
    <row r="900" spans="1:40" s="10" customFormat="1" x14ac:dyDescent="0.25">
      <c r="A900" s="36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35"/>
      <c r="AM900" s="9"/>
      <c r="AN900" s="9"/>
    </row>
    <row r="901" spans="1:40" s="10" customFormat="1" x14ac:dyDescent="0.25">
      <c r="A901" s="36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35"/>
      <c r="AM901" s="9"/>
      <c r="AN901" s="9"/>
    </row>
    <row r="902" spans="1:40" s="10" customFormat="1" x14ac:dyDescent="0.25">
      <c r="A902" s="36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35"/>
      <c r="AM902" s="9"/>
      <c r="AN902" s="9"/>
    </row>
    <row r="903" spans="1:40" s="10" customFormat="1" x14ac:dyDescent="0.25">
      <c r="A903" s="36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35"/>
      <c r="AM903" s="9"/>
      <c r="AN903" s="9"/>
    </row>
    <row r="904" spans="1:40" s="10" customFormat="1" x14ac:dyDescent="0.25">
      <c r="A904" s="36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35"/>
      <c r="AM904" s="9"/>
      <c r="AN904" s="9"/>
    </row>
    <row r="905" spans="1:40" s="10" customFormat="1" x14ac:dyDescent="0.25">
      <c r="A905" s="36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35"/>
      <c r="AM905" s="9"/>
      <c r="AN905" s="9"/>
    </row>
    <row r="906" spans="1:40" s="10" customFormat="1" x14ac:dyDescent="0.25">
      <c r="A906" s="36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35"/>
      <c r="AM906" s="9"/>
      <c r="AN906" s="9"/>
    </row>
    <row r="907" spans="1:40" s="10" customFormat="1" x14ac:dyDescent="0.25">
      <c r="A907" s="36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35"/>
      <c r="AM907" s="9"/>
      <c r="AN907" s="9"/>
    </row>
    <row r="908" spans="1:40" s="10" customFormat="1" x14ac:dyDescent="0.25">
      <c r="A908" s="36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35"/>
      <c r="AM908" s="9"/>
      <c r="AN908" s="9"/>
    </row>
    <row r="909" spans="1:40" s="10" customFormat="1" x14ac:dyDescent="0.25">
      <c r="A909" s="36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35"/>
      <c r="AM909" s="9"/>
      <c r="AN909" s="9"/>
    </row>
    <row r="910" spans="1:40" s="10" customFormat="1" x14ac:dyDescent="0.25">
      <c r="A910" s="36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35"/>
      <c r="AM910" s="9"/>
      <c r="AN910" s="9"/>
    </row>
    <row r="911" spans="1:40" s="10" customFormat="1" x14ac:dyDescent="0.25">
      <c r="A911" s="36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35"/>
      <c r="AM911" s="9"/>
      <c r="AN911" s="9"/>
    </row>
    <row r="912" spans="1:40" s="10" customFormat="1" x14ac:dyDescent="0.25">
      <c r="A912" s="36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35"/>
      <c r="AM912" s="9"/>
      <c r="AN912" s="9"/>
    </row>
    <row r="913" spans="1:40" s="10" customFormat="1" x14ac:dyDescent="0.25">
      <c r="A913" s="36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35"/>
      <c r="AM913" s="9"/>
      <c r="AN913" s="9"/>
    </row>
    <row r="914" spans="1:40" s="10" customFormat="1" x14ac:dyDescent="0.25">
      <c r="A914" s="36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35"/>
      <c r="AM914" s="9"/>
      <c r="AN914" s="9"/>
    </row>
    <row r="915" spans="1:40" s="10" customFormat="1" x14ac:dyDescent="0.25">
      <c r="A915" s="36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35"/>
      <c r="AM915" s="9"/>
      <c r="AN915" s="9"/>
    </row>
    <row r="916" spans="1:40" s="10" customFormat="1" x14ac:dyDescent="0.25">
      <c r="A916" s="36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35"/>
      <c r="AM916" s="9"/>
      <c r="AN916" s="9"/>
    </row>
    <row r="917" spans="1:40" s="10" customFormat="1" x14ac:dyDescent="0.25">
      <c r="A917" s="36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35"/>
      <c r="AM917" s="9"/>
      <c r="AN917" s="9"/>
    </row>
    <row r="918" spans="1:40" s="10" customFormat="1" x14ac:dyDescent="0.25">
      <c r="A918" s="36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35"/>
      <c r="AM918" s="9"/>
      <c r="AN918" s="9"/>
    </row>
    <row r="919" spans="1:40" s="10" customFormat="1" x14ac:dyDescent="0.25">
      <c r="A919" s="36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35"/>
      <c r="AM919" s="9"/>
      <c r="AN919" s="9"/>
    </row>
    <row r="920" spans="1:40" s="10" customFormat="1" x14ac:dyDescent="0.25">
      <c r="A920" s="36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35"/>
      <c r="AM920" s="9"/>
      <c r="AN920" s="9"/>
    </row>
    <row r="921" spans="1:40" s="10" customFormat="1" x14ac:dyDescent="0.25">
      <c r="A921" s="36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35"/>
      <c r="AM921" s="9"/>
      <c r="AN921" s="9"/>
    </row>
    <row r="922" spans="1:40" s="10" customFormat="1" x14ac:dyDescent="0.25">
      <c r="A922" s="36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35"/>
      <c r="AM922" s="9"/>
      <c r="AN922" s="9"/>
    </row>
    <row r="923" spans="1:40" s="10" customFormat="1" x14ac:dyDescent="0.25">
      <c r="A923" s="36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35"/>
      <c r="AM923" s="9"/>
      <c r="AN923" s="9"/>
    </row>
    <row r="924" spans="1:40" s="10" customFormat="1" x14ac:dyDescent="0.25">
      <c r="A924" s="36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35"/>
      <c r="AM924" s="9"/>
      <c r="AN924" s="9"/>
    </row>
    <row r="925" spans="1:40" s="10" customFormat="1" x14ac:dyDescent="0.25">
      <c r="A925" s="36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35"/>
      <c r="AM925" s="9"/>
      <c r="AN925" s="9"/>
    </row>
    <row r="926" spans="1:40" s="10" customFormat="1" x14ac:dyDescent="0.25">
      <c r="A926" s="36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35"/>
      <c r="AM926" s="9"/>
      <c r="AN926" s="9"/>
    </row>
    <row r="927" spans="1:40" s="10" customFormat="1" x14ac:dyDescent="0.25">
      <c r="A927" s="36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35"/>
      <c r="AM927" s="9"/>
      <c r="AN927" s="9"/>
    </row>
    <row r="928" spans="1:40" s="10" customFormat="1" x14ac:dyDescent="0.25">
      <c r="A928" s="36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35"/>
      <c r="AM928" s="9"/>
      <c r="AN928" s="9"/>
    </row>
    <row r="929" spans="1:40" s="10" customFormat="1" x14ac:dyDescent="0.25">
      <c r="A929" s="36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35"/>
      <c r="AM929" s="9"/>
      <c r="AN929" s="9"/>
    </row>
    <row r="930" spans="1:40" s="10" customFormat="1" x14ac:dyDescent="0.25">
      <c r="A930" s="36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35"/>
      <c r="AM930" s="9"/>
      <c r="AN930" s="9"/>
    </row>
    <row r="931" spans="1:40" s="10" customFormat="1" x14ac:dyDescent="0.25">
      <c r="A931" s="36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35"/>
      <c r="AM931" s="9"/>
      <c r="AN931" s="9"/>
    </row>
    <row r="932" spans="1:40" s="10" customFormat="1" x14ac:dyDescent="0.25">
      <c r="A932" s="36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35"/>
      <c r="AM932" s="9"/>
      <c r="AN932" s="9"/>
    </row>
    <row r="933" spans="1:40" s="10" customFormat="1" x14ac:dyDescent="0.25">
      <c r="A933" s="36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35"/>
      <c r="AM933" s="9"/>
      <c r="AN933" s="9"/>
    </row>
    <row r="934" spans="1:40" s="10" customFormat="1" x14ac:dyDescent="0.25">
      <c r="A934" s="36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35"/>
      <c r="AM934" s="9"/>
      <c r="AN934" s="9"/>
    </row>
    <row r="935" spans="1:40" s="10" customFormat="1" x14ac:dyDescent="0.25">
      <c r="A935" s="36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35"/>
      <c r="AM935" s="9"/>
      <c r="AN935" s="9"/>
    </row>
    <row r="936" spans="1:40" s="10" customFormat="1" x14ac:dyDescent="0.25">
      <c r="A936" s="36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35"/>
      <c r="AM936" s="9"/>
      <c r="AN936" s="9"/>
    </row>
    <row r="937" spans="1:40" s="10" customFormat="1" x14ac:dyDescent="0.25">
      <c r="A937" s="36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35"/>
      <c r="AM937" s="9"/>
      <c r="AN937" s="9"/>
    </row>
    <row r="938" spans="1:40" s="10" customFormat="1" x14ac:dyDescent="0.25">
      <c r="A938" s="36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35"/>
      <c r="AM938" s="9"/>
      <c r="AN938" s="9"/>
    </row>
    <row r="939" spans="1:40" s="10" customFormat="1" x14ac:dyDescent="0.25">
      <c r="A939" s="36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35"/>
      <c r="AM939" s="9"/>
      <c r="AN939" s="9"/>
    </row>
    <row r="940" spans="1:40" s="10" customFormat="1" x14ac:dyDescent="0.25">
      <c r="A940" s="36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35"/>
      <c r="AM940" s="9"/>
      <c r="AN940" s="9"/>
    </row>
    <row r="941" spans="1:40" s="10" customFormat="1" x14ac:dyDescent="0.25">
      <c r="A941" s="36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35"/>
      <c r="AM941" s="9"/>
      <c r="AN941" s="9"/>
    </row>
    <row r="942" spans="1:40" s="10" customFormat="1" x14ac:dyDescent="0.25">
      <c r="A942" s="36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35"/>
      <c r="AM942" s="9"/>
      <c r="AN942" s="9"/>
    </row>
    <row r="943" spans="1:40" s="10" customFormat="1" x14ac:dyDescent="0.25">
      <c r="A943" s="36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35"/>
      <c r="AM943" s="9"/>
      <c r="AN943" s="9"/>
    </row>
    <row r="944" spans="1:40" s="10" customFormat="1" x14ac:dyDescent="0.25">
      <c r="A944" s="36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35"/>
      <c r="AM944" s="9"/>
      <c r="AN944" s="9"/>
    </row>
    <row r="945" spans="1:40" s="10" customFormat="1" x14ac:dyDescent="0.25">
      <c r="A945" s="36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35"/>
      <c r="AM945" s="9"/>
      <c r="AN945" s="9"/>
    </row>
    <row r="946" spans="1:40" s="10" customFormat="1" x14ac:dyDescent="0.25">
      <c r="A946" s="36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35"/>
      <c r="AM946" s="9"/>
      <c r="AN946" s="9"/>
    </row>
    <row r="947" spans="1:40" s="10" customFormat="1" x14ac:dyDescent="0.25">
      <c r="A947" s="36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35"/>
      <c r="AM947" s="9"/>
      <c r="AN947" s="9"/>
    </row>
    <row r="948" spans="1:40" s="10" customFormat="1" x14ac:dyDescent="0.25">
      <c r="A948" s="36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35"/>
      <c r="AM948" s="9"/>
      <c r="AN948" s="9"/>
    </row>
    <row r="949" spans="1:40" s="10" customFormat="1" x14ac:dyDescent="0.25">
      <c r="A949" s="36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35"/>
      <c r="AM949" s="9"/>
      <c r="AN949" s="9"/>
    </row>
    <row r="950" spans="1:40" s="10" customFormat="1" x14ac:dyDescent="0.25">
      <c r="A950" s="36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35"/>
      <c r="AM950" s="9"/>
      <c r="AN950" s="9"/>
    </row>
    <row r="951" spans="1:40" s="10" customFormat="1" x14ac:dyDescent="0.25">
      <c r="A951" s="36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35"/>
      <c r="AM951" s="9"/>
      <c r="AN951" s="9"/>
    </row>
    <row r="952" spans="1:40" s="10" customFormat="1" x14ac:dyDescent="0.25">
      <c r="A952" s="36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35"/>
      <c r="AM952" s="9"/>
      <c r="AN952" s="9"/>
    </row>
    <row r="953" spans="1:40" s="10" customFormat="1" x14ac:dyDescent="0.25">
      <c r="A953" s="36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35"/>
      <c r="AM953" s="9"/>
      <c r="AN953" s="9"/>
    </row>
    <row r="954" spans="1:40" s="10" customFormat="1" x14ac:dyDescent="0.25">
      <c r="A954" s="36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35"/>
      <c r="AM954" s="9"/>
      <c r="AN954" s="9"/>
    </row>
    <row r="955" spans="1:40" s="10" customFormat="1" x14ac:dyDescent="0.25">
      <c r="A955" s="36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35"/>
      <c r="AM955" s="9"/>
      <c r="AN955" s="9"/>
    </row>
    <row r="956" spans="1:40" s="10" customFormat="1" x14ac:dyDescent="0.25">
      <c r="A956" s="36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35"/>
      <c r="AM956" s="9"/>
      <c r="AN956" s="9"/>
    </row>
    <row r="957" spans="1:40" s="10" customFormat="1" x14ac:dyDescent="0.25">
      <c r="A957" s="36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35"/>
      <c r="AM957" s="9"/>
      <c r="AN957" s="9"/>
    </row>
    <row r="958" spans="1:40" s="10" customFormat="1" x14ac:dyDescent="0.25">
      <c r="A958" s="36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35"/>
      <c r="AM958" s="9"/>
      <c r="AN958" s="9"/>
    </row>
    <row r="959" spans="1:40" s="10" customFormat="1" x14ac:dyDescent="0.25">
      <c r="A959" s="36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35"/>
      <c r="AM959" s="9"/>
      <c r="AN959" s="9"/>
    </row>
    <row r="960" spans="1:40" s="10" customFormat="1" x14ac:dyDescent="0.25">
      <c r="A960" s="36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35"/>
      <c r="AM960" s="9"/>
      <c r="AN960" s="9"/>
    </row>
    <row r="961" spans="1:40" s="10" customFormat="1" x14ac:dyDescent="0.25">
      <c r="A961" s="36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35"/>
      <c r="AM961" s="9"/>
      <c r="AN961" s="9"/>
    </row>
    <row r="962" spans="1:40" s="10" customFormat="1" x14ac:dyDescent="0.25">
      <c r="A962" s="36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35"/>
      <c r="AM962" s="9"/>
      <c r="AN962" s="9"/>
    </row>
    <row r="963" spans="1:40" s="10" customFormat="1" x14ac:dyDescent="0.25">
      <c r="A963" s="36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35"/>
      <c r="AM963" s="9"/>
      <c r="AN963" s="9"/>
    </row>
    <row r="964" spans="1:40" s="10" customFormat="1" x14ac:dyDescent="0.25">
      <c r="A964" s="36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35"/>
      <c r="AM964" s="9"/>
      <c r="AN964" s="9"/>
    </row>
    <row r="965" spans="1:40" s="10" customFormat="1" x14ac:dyDescent="0.25">
      <c r="A965" s="36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35"/>
      <c r="AM965" s="9"/>
      <c r="AN965" s="9"/>
    </row>
    <row r="966" spans="1:40" s="10" customFormat="1" x14ac:dyDescent="0.25">
      <c r="A966" s="36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35"/>
      <c r="AM966" s="9"/>
      <c r="AN966" s="9"/>
    </row>
    <row r="967" spans="1:40" s="10" customFormat="1" x14ac:dyDescent="0.25">
      <c r="A967" s="36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35"/>
      <c r="AM967" s="9"/>
      <c r="AN967" s="9"/>
    </row>
    <row r="968" spans="1:40" s="10" customFormat="1" x14ac:dyDescent="0.25">
      <c r="A968" s="36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35"/>
      <c r="AM968" s="9"/>
      <c r="AN968" s="9"/>
    </row>
    <row r="969" spans="1:40" s="10" customFormat="1" x14ac:dyDescent="0.25">
      <c r="A969" s="36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35"/>
      <c r="AM969" s="9"/>
      <c r="AN969" s="9"/>
    </row>
    <row r="970" spans="1:40" s="10" customFormat="1" x14ac:dyDescent="0.25">
      <c r="A970" s="36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35"/>
      <c r="AM970" s="9"/>
      <c r="AN970" s="9"/>
    </row>
    <row r="971" spans="1:40" s="10" customFormat="1" x14ac:dyDescent="0.25">
      <c r="A971" s="36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35"/>
      <c r="AM971" s="9"/>
      <c r="AN971" s="9"/>
    </row>
    <row r="972" spans="1:40" s="10" customFormat="1" x14ac:dyDescent="0.25">
      <c r="A972" s="36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35"/>
      <c r="AM972" s="9"/>
      <c r="AN972" s="9"/>
    </row>
    <row r="973" spans="1:40" s="10" customFormat="1" x14ac:dyDescent="0.25">
      <c r="A973" s="36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35"/>
      <c r="AM973" s="9"/>
      <c r="AN973" s="9"/>
    </row>
    <row r="974" spans="1:40" s="10" customFormat="1" x14ac:dyDescent="0.25">
      <c r="A974" s="36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35"/>
      <c r="AM974" s="9"/>
      <c r="AN974" s="9"/>
    </row>
    <row r="975" spans="1:40" s="10" customFormat="1" x14ac:dyDescent="0.25">
      <c r="A975" s="36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35"/>
      <c r="AM975" s="9"/>
      <c r="AN975" s="9"/>
    </row>
    <row r="976" spans="1:40" s="10" customFormat="1" x14ac:dyDescent="0.25">
      <c r="A976" s="36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35"/>
      <c r="AM976" s="9"/>
      <c r="AN976" s="9"/>
    </row>
  </sheetData>
  <sheetProtection sheet="1" objects="1" scenarios="1"/>
  <mergeCells count="13">
    <mergeCell ref="AA5:AL5"/>
    <mergeCell ref="AA6:AC6"/>
    <mergeCell ref="B1:C1"/>
    <mergeCell ref="D1:F1"/>
    <mergeCell ref="B3:C3"/>
    <mergeCell ref="E3:G3"/>
    <mergeCell ref="B5:E5"/>
    <mergeCell ref="G5:Y5"/>
    <mergeCell ref="T6:W6"/>
    <mergeCell ref="I6:N6"/>
    <mergeCell ref="O6:P6"/>
    <mergeCell ref="AD6:AI6"/>
    <mergeCell ref="AJ6:AK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留意事項</vt:lpstr>
      <vt:lpstr>必読　使用法と入力例</vt:lpstr>
      <vt:lpstr>入力フォーム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yohei</dc:creator>
  <cp:lastModifiedBy>透 菊池</cp:lastModifiedBy>
  <dcterms:created xsi:type="dcterms:W3CDTF">2025-05-02T14:21:14Z</dcterms:created>
  <dcterms:modified xsi:type="dcterms:W3CDTF">2026-01-07T00:31:33Z</dcterms:modified>
</cp:coreProperties>
</file>